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du.Crivoi\Desktop\Work for updating the website\Data Pack\1Q 2025\"/>
    </mc:Choice>
  </mc:AlternateContent>
  <bookViews>
    <workbookView xWindow="-105" yWindow="-105" windowWidth="23250" windowHeight="12570" tabRatio="729"/>
  </bookViews>
  <sheets>
    <sheet name="Banking system balance sheet" sheetId="9" r:id="rId1"/>
    <sheet name="Banking system income statement" sheetId="11" r:id="rId2"/>
    <sheet name="Economy and Banking System" sheetId="13" r:id="rId3"/>
    <sheet name="Source list" sheetId="14" r:id="rId4"/>
  </sheets>
  <definedNames>
    <definedName name="__bookmark_1" localSheetId="2">#REF!</definedName>
    <definedName name="__bookmark_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9" l="1"/>
  <c r="K12" i="11" l="1"/>
  <c r="J14" i="9"/>
  <c r="J18" i="9" s="1"/>
  <c r="K14" i="9"/>
  <c r="K18" i="9" s="1"/>
</calcChain>
</file>

<file path=xl/sharedStrings.xml><?xml version="1.0" encoding="utf-8"?>
<sst xmlns="http://schemas.openxmlformats.org/spreadsheetml/2006/main" count="168" uniqueCount="98">
  <si>
    <t>Treasury securities and other fin instruments</t>
  </si>
  <si>
    <t>Deposits</t>
  </si>
  <si>
    <t>Other liabilities</t>
  </si>
  <si>
    <t>Equity</t>
  </si>
  <si>
    <t>Interest income</t>
  </si>
  <si>
    <t>Interest expense</t>
  </si>
  <si>
    <t>F&amp;C income</t>
  </si>
  <si>
    <t>F&amp;C expense</t>
  </si>
  <si>
    <t>Net F&amp;C income</t>
  </si>
  <si>
    <t>Other operating income</t>
  </si>
  <si>
    <t>Net interest Income</t>
  </si>
  <si>
    <t>Foreign exchange gains, net</t>
  </si>
  <si>
    <t>Personnel expenses</t>
  </si>
  <si>
    <t>Amortization expenses</t>
  </si>
  <si>
    <t>Other operational expenses</t>
  </si>
  <si>
    <t>Pre-provision operating profit</t>
  </si>
  <si>
    <t>Impairment and provision release/(charge), net</t>
  </si>
  <si>
    <t>Operating profit before tax</t>
  </si>
  <si>
    <t>Income tax expense</t>
  </si>
  <si>
    <t>PPE and intangible assets</t>
  </si>
  <si>
    <t>Loans, net</t>
  </si>
  <si>
    <t>Total operating income</t>
  </si>
  <si>
    <t>Cash and cash equivalents</t>
  </si>
  <si>
    <t>Total assets</t>
  </si>
  <si>
    <t>Total liabilities</t>
  </si>
  <si>
    <t>Total equity and liabilities</t>
  </si>
  <si>
    <t>(all figures in thous MDL unless stated otherwise)</t>
  </si>
  <si>
    <t>Moldova banking system balance sheet
for the year ended</t>
  </si>
  <si>
    <t>Moldova banking system income statement
for the year ended</t>
  </si>
  <si>
    <t>Economic Fundamentals</t>
  </si>
  <si>
    <t>Nominal GDP</t>
  </si>
  <si>
    <t>Debt-to-GDP</t>
  </si>
  <si>
    <t>GDP by Sector</t>
  </si>
  <si>
    <t>Budget Deficit</t>
  </si>
  <si>
    <t>Monetary Policy</t>
  </si>
  <si>
    <t>NBM Banking System Statistics</t>
  </si>
  <si>
    <t>Loans</t>
  </si>
  <si>
    <t>Agriculture</t>
  </si>
  <si>
    <t>Manufacturing Industry</t>
  </si>
  <si>
    <t>Retail Trade</t>
  </si>
  <si>
    <t>Real Estate</t>
  </si>
  <si>
    <t>Other</t>
  </si>
  <si>
    <t>Remmitances</t>
  </si>
  <si>
    <t>Unit</t>
  </si>
  <si>
    <t>Percent</t>
  </si>
  <si>
    <t>Thousands</t>
  </si>
  <si>
    <t>Inflation</t>
  </si>
  <si>
    <t>Exports</t>
  </si>
  <si>
    <t>Imports</t>
  </si>
  <si>
    <t>Base Rate</t>
  </si>
  <si>
    <t>NBM Reserves</t>
  </si>
  <si>
    <t>Comment</t>
  </si>
  <si>
    <t>As of stated date</t>
  </si>
  <si>
    <t>MDL million</t>
  </si>
  <si>
    <t>USD million</t>
  </si>
  <si>
    <t>Item</t>
  </si>
  <si>
    <t>Source</t>
  </si>
  <si>
    <t>Sheet</t>
  </si>
  <si>
    <t>Banking system balance sheet</t>
  </si>
  <si>
    <t>Banking system income statement</t>
  </si>
  <si>
    <t>Economy and Banking system</t>
  </si>
  <si>
    <t>All</t>
  </si>
  <si>
    <t>https://www.bnm.md/bdi/pages/reports/drsb/DRSB5.xhtml</t>
  </si>
  <si>
    <t>https://www.bnm.md/bdi/pages/reports/drsb/DRSB6.xhtml</t>
  </si>
  <si>
    <t>Nominal and Real GDP, GDP by sector</t>
  </si>
  <si>
    <t>https://statistica.gov.md/ro/statistic_indicator_details/12</t>
  </si>
  <si>
    <t>https://www.bnm.md/ro/content/rata-inflatiei-0</t>
  </si>
  <si>
    <t>FDI</t>
  </si>
  <si>
    <t>Total Debt</t>
  </si>
  <si>
    <t>End of period data</t>
  </si>
  <si>
    <t>Average for the stated period</t>
  </si>
  <si>
    <t>(Period)</t>
  </si>
  <si>
    <t>yearly</t>
  </si>
  <si>
    <t>quarterly</t>
  </si>
  <si>
    <t>https://statistica.gov.md/ro/banca-de-date-statistice-78.html</t>
  </si>
  <si>
    <t>Budget deficit</t>
  </si>
  <si>
    <t>Exports and Imports</t>
  </si>
  <si>
    <t>https://statistica.gov.md/ro/statistic_indicator_details/19</t>
  </si>
  <si>
    <t>Cumulative, period end</t>
  </si>
  <si>
    <t>Base rate</t>
  </si>
  <si>
    <t>https://www.bnm.md/ro/content/ratele-dobanzilor</t>
  </si>
  <si>
    <t>NBM reserves</t>
  </si>
  <si>
    <t>https://www.bnm.md/ro/search?partitions[0]=677&amp;post_types[677][0]=824</t>
  </si>
  <si>
    <t>https://www.bnm.md/ro/search?partitions%5b0%5d=677&amp;post_types%5b677%5d%5b0%5d=2237</t>
  </si>
  <si>
    <t>Remmitences and FDI</t>
  </si>
  <si>
    <t>https://www.bnm.md/bdi/pages/reports/dsp/DSP4.xhtml</t>
  </si>
  <si>
    <t>Nr of card payments</t>
  </si>
  <si>
    <t>Nr. of Card Operations</t>
  </si>
  <si>
    <t>https://www.bnm.md/bdi/pages/reports/drsb/DRSB12.xhtml</t>
  </si>
  <si>
    <t>https://www.bnm.md/bdi/pages/reports/drsb/DRSB10.xhtml</t>
  </si>
  <si>
    <t>https://mf.gov.md/ro/datoria-sectorului-public/rapoarte/datoria-de-stat</t>
  </si>
  <si>
    <t>Total debt and Debt-to-GDP</t>
  </si>
  <si>
    <t>For the given period</t>
  </si>
  <si>
    <t>Net profit for the year (quarter)</t>
  </si>
  <si>
    <t>31.06.2024</t>
  </si>
  <si>
    <t>Construction</t>
  </si>
  <si>
    <t>Real GDP Growth</t>
  </si>
  <si>
    <t>Other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</si>
</sst>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_-* #,##0.00\ _$_-;\-* #,##0.00\ _$_-;_-* &quot;-&quot;??\ _$_-;_-@_-"/>
    <numFmt numFmtId="166" formatCode="#,##0;\(#,##0\);\-"/>
    <numFmt numFmtId="167" formatCode="_-* #,##0_-;\-* #,##0_-;_-* &quot;-&quot;??_-;_-@_-"/>
    <numFmt numFmtId="168" formatCode="0.0%"/>
    <numFmt numFmtId="169" formatCode="#,##0.0;\(#,##0.0\);\-"/>
    <numFmt numFmtId="170" formatCode="#,##0.000"/>
    <numFmt numFmtId="171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56534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 indent="1"/>
    </xf>
    <xf numFmtId="0" fontId="3" fillId="0" borderId="2" xfId="0" applyFont="1" applyFill="1" applyBorder="1" applyAlignment="1">
      <alignment horizontal="left" indent="1"/>
    </xf>
    <xf numFmtId="0" fontId="3" fillId="0" borderId="1" xfId="0" applyFont="1" applyFill="1" applyBorder="1" applyAlignment="1">
      <alignment horizontal="left" indent="1"/>
    </xf>
    <xf numFmtId="166" fontId="3" fillId="0" borderId="1" xfId="0" applyNumberFormat="1" applyFont="1" applyFill="1" applyBorder="1" applyAlignment="1">
      <alignment horizontal="right" indent="2"/>
    </xf>
    <xf numFmtId="0" fontId="4" fillId="0" borderId="0" xfId="0" applyFont="1" applyFill="1"/>
    <xf numFmtId="0" fontId="3" fillId="0" borderId="1" xfId="0" applyFont="1" applyFill="1" applyBorder="1" applyAlignment="1">
      <alignment horizontal="left" wrapText="1" indent="1"/>
    </xf>
    <xf numFmtId="0" fontId="3" fillId="0" borderId="0" xfId="0" applyFont="1" applyFill="1" applyBorder="1" applyAlignment="1">
      <alignment horizontal="left" wrapText="1" indent="1"/>
    </xf>
    <xf numFmtId="166" fontId="0" fillId="0" borderId="0" xfId="0" applyNumberFormat="1" applyFill="1"/>
    <xf numFmtId="14" fontId="3" fillId="0" borderId="1" xfId="0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1"/>
    </xf>
    <xf numFmtId="10" fontId="0" fillId="0" borderId="0" xfId="6" applyNumberFormat="1" applyFont="1" applyFill="1"/>
    <xf numFmtId="167" fontId="0" fillId="0" borderId="0" xfId="5" applyNumberFormat="1" applyFont="1" applyFill="1"/>
    <xf numFmtId="0" fontId="6" fillId="0" borderId="0" xfId="0" applyFont="1" applyFill="1" applyAlignment="1"/>
    <xf numFmtId="0" fontId="0" fillId="0" borderId="1" xfId="0" applyFill="1" applyBorder="1"/>
    <xf numFmtId="166" fontId="3" fillId="0" borderId="0" xfId="0" applyNumberFormat="1" applyFont="1" applyFill="1" applyBorder="1" applyAlignment="1">
      <alignment horizontal="right" indent="2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wrapText="1"/>
    </xf>
    <xf numFmtId="166" fontId="0" fillId="0" borderId="0" xfId="0" applyNumberFormat="1" applyFill="1" applyAlignment="1">
      <alignment horizontal="center"/>
    </xf>
    <xf numFmtId="168" fontId="0" fillId="0" borderId="0" xfId="6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168" fontId="7" fillId="0" borderId="0" xfId="6" applyNumberFormat="1" applyFont="1" applyFill="1" applyAlignment="1">
      <alignment horizontal="center"/>
    </xf>
    <xf numFmtId="168" fontId="6" fillId="0" borderId="0" xfId="6" applyNumberFormat="1" applyFont="1" applyFill="1" applyAlignment="1">
      <alignment horizontal="center"/>
    </xf>
    <xf numFmtId="9" fontId="6" fillId="0" borderId="0" xfId="6" applyFont="1" applyFill="1" applyAlignment="1">
      <alignment horizontal="center"/>
    </xf>
    <xf numFmtId="166" fontId="6" fillId="0" borderId="0" xfId="0" applyNumberFormat="1" applyFont="1" applyFill="1" applyAlignment="1">
      <alignment horizontal="center"/>
    </xf>
    <xf numFmtId="169" fontId="0" fillId="0" borderId="0" xfId="0" applyNumberFormat="1" applyFill="1" applyAlignment="1">
      <alignment horizontal="center"/>
    </xf>
    <xf numFmtId="10" fontId="0" fillId="0" borderId="0" xfId="6" applyNumberFormat="1" applyFont="1" applyFill="1" applyAlignment="1">
      <alignment horizontal="center"/>
    </xf>
    <xf numFmtId="168" fontId="0" fillId="2" borderId="0" xfId="0" applyNumberFormat="1" applyFill="1" applyAlignment="1">
      <alignment horizontal="center"/>
    </xf>
    <xf numFmtId="168" fontId="6" fillId="2" borderId="0" xfId="6" applyNumberFormat="1" applyFont="1" applyFill="1" applyAlignment="1">
      <alignment horizontal="center"/>
    </xf>
    <xf numFmtId="9" fontId="0" fillId="0" borderId="0" xfId="0" applyNumberFormat="1" applyFont="1" applyFill="1" applyAlignment="1">
      <alignment horizontal="center"/>
    </xf>
    <xf numFmtId="168" fontId="7" fillId="2" borderId="0" xfId="6" applyNumberFormat="1" applyFont="1" applyFill="1" applyAlignment="1">
      <alignment horizontal="center"/>
    </xf>
    <xf numFmtId="166" fontId="0" fillId="0" borderId="0" xfId="0" applyNumberFormat="1" applyFont="1" applyFill="1" applyAlignment="1">
      <alignment horizontal="center"/>
    </xf>
    <xf numFmtId="170" fontId="0" fillId="0" borderId="0" xfId="0" applyNumberFormat="1" applyFill="1"/>
    <xf numFmtId="14" fontId="3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166" fontId="3" fillId="0" borderId="2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3" fontId="8" fillId="0" borderId="0" xfId="0" applyNumberFormat="1" applyFont="1"/>
    <xf numFmtId="3" fontId="0" fillId="0" borderId="0" xfId="0" applyNumberFormat="1" applyFill="1"/>
    <xf numFmtId="0" fontId="0" fillId="0" borderId="0" xfId="0" applyFill="1" applyAlignment="1">
      <alignment vertical="center"/>
    </xf>
    <xf numFmtId="166" fontId="0" fillId="0" borderId="0" xfId="0" applyNumberFormat="1" applyFill="1" applyAlignment="1">
      <alignment horizontal="center" vertical="center"/>
    </xf>
    <xf numFmtId="0" fontId="6" fillId="0" borderId="0" xfId="0" applyFont="1" applyFill="1" applyBorder="1" applyAlignment="1">
      <alignment horizontal="left" wrapText="1" indent="1"/>
    </xf>
    <xf numFmtId="0" fontId="9" fillId="0" borderId="0" xfId="7"/>
    <xf numFmtId="166" fontId="0" fillId="0" borderId="1" xfId="0" applyNumberFormat="1" applyFill="1" applyBorder="1"/>
    <xf numFmtId="164" fontId="0" fillId="0" borderId="0" xfId="5" applyFont="1" applyFill="1"/>
    <xf numFmtId="171" fontId="0" fillId="0" borderId="0" xfId="0" applyNumberFormat="1" applyFill="1"/>
    <xf numFmtId="168" fontId="7" fillId="0" borderId="0" xfId="0" applyNumberFormat="1" applyFont="1" applyFill="1" applyAlignment="1">
      <alignment horizontal="center"/>
    </xf>
    <xf numFmtId="168" fontId="0" fillId="0" borderId="0" xfId="0" applyNumberFormat="1" applyFill="1" applyAlignment="1">
      <alignment horizontal="center"/>
    </xf>
    <xf numFmtId="3" fontId="10" fillId="0" borderId="0" xfId="0" applyNumberFormat="1" applyFont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14" fontId="3" fillId="0" borderId="1" xfId="0" applyNumberFormat="1" applyFont="1" applyFill="1" applyBorder="1" applyAlignment="1">
      <alignment horizontal="right"/>
    </xf>
    <xf numFmtId="1" fontId="6" fillId="2" borderId="0" xfId="6" applyNumberFormat="1" applyFont="1" applyFill="1" applyAlignment="1">
      <alignment horizontal="center" vertical="center"/>
    </xf>
    <xf numFmtId="14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3" fontId="11" fillId="0" borderId="2" xfId="0" applyNumberFormat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14" fontId="3" fillId="0" borderId="0" xfId="0" applyNumberFormat="1" applyFont="1" applyFill="1" applyBorder="1"/>
    <xf numFmtId="3" fontId="0" fillId="0" borderId="0" xfId="0" applyNumberFormat="1" applyAlignment="1">
      <alignment horizontal="center" vertical="center"/>
    </xf>
    <xf numFmtId="168" fontId="7" fillId="0" borderId="0" xfId="0" applyNumberFormat="1" applyFont="1" applyFill="1" applyAlignment="1">
      <alignment horizontal="center" vertical="center"/>
    </xf>
    <xf numFmtId="0" fontId="13" fillId="0" borderId="0" xfId="0" applyFont="1"/>
  </cellXfs>
  <cellStyles count="8">
    <cellStyle name="Comma" xfId="5" builtinId="3"/>
    <cellStyle name="Comma 2" xfId="1"/>
    <cellStyle name="Hyperlink" xfId="7" builtinId="8"/>
    <cellStyle name="Normal" xfId="0" builtinId="0"/>
    <cellStyle name="Normal 18 2" xfId="2"/>
    <cellStyle name="Normal 2" xfId="4"/>
    <cellStyle name="Percent" xfId="6" builtinId="5"/>
    <cellStyle name="Percent 7 2" xfId="3"/>
  </cellStyles>
  <dxfs count="0"/>
  <tableStyles count="0" defaultTableStyle="TableStyleMedium2" defaultPivotStyle="PivotStyleLight16"/>
  <colors>
    <mruColors>
      <color rgb="FF0078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md/bdi/pages/reports/drsb/DRSB12.xhtml" TargetMode="External"/><Relationship Id="rId13" Type="http://schemas.openxmlformats.org/officeDocument/2006/relationships/hyperlink" Target="https://www.bnm.md/bdi/pages/reports/drsb/DRSB10.xhtml" TargetMode="External"/><Relationship Id="rId3" Type="http://schemas.openxmlformats.org/officeDocument/2006/relationships/hyperlink" Target="https://statistica.gov.md/ro/statistic_indicator_details/12" TargetMode="External"/><Relationship Id="rId7" Type="http://schemas.openxmlformats.org/officeDocument/2006/relationships/hyperlink" Target="https://www.bnm.md/ro/search?partitions%5b0%5d=677&amp;post_types%5b677%5d%5b0%5d=824" TargetMode="External"/><Relationship Id="rId12" Type="http://schemas.openxmlformats.org/officeDocument/2006/relationships/hyperlink" Target="https://www.bnm.md/ro/content/ratele-dobanzilor" TargetMode="External"/><Relationship Id="rId2" Type="http://schemas.openxmlformats.org/officeDocument/2006/relationships/hyperlink" Target="https://www.bnm.md/bdi/pages/reports/dsp/DSP4.xhtml" TargetMode="External"/><Relationship Id="rId1" Type="http://schemas.openxmlformats.org/officeDocument/2006/relationships/hyperlink" Target="https://statistica.gov.md/ro/statistic_indicator_details/19" TargetMode="External"/><Relationship Id="rId6" Type="http://schemas.openxmlformats.org/officeDocument/2006/relationships/hyperlink" Target="https://www.bnm.md/ro/search?partitions%5b0%5d=677&amp;post_types%5b677%5d%5b0%5d=2237" TargetMode="External"/><Relationship Id="rId11" Type="http://schemas.openxmlformats.org/officeDocument/2006/relationships/hyperlink" Target="https://www.bnm.md/ro/content/rata-inflatiei-0" TargetMode="External"/><Relationship Id="rId5" Type="http://schemas.openxmlformats.org/officeDocument/2006/relationships/hyperlink" Target="https://statistica.gov.md/ro/banca-de-date-statistice-78.html" TargetMode="External"/><Relationship Id="rId10" Type="http://schemas.openxmlformats.org/officeDocument/2006/relationships/hyperlink" Target="https://www.bnm.md/bdi/pages/reports/drsb/DRSB6.xhtml" TargetMode="External"/><Relationship Id="rId4" Type="http://schemas.openxmlformats.org/officeDocument/2006/relationships/hyperlink" Target="https://mf.gov.md/ro/datoria-sectorului-public/rapoarte/datoria-de-stat" TargetMode="External"/><Relationship Id="rId9" Type="http://schemas.openxmlformats.org/officeDocument/2006/relationships/hyperlink" Target="https://www.bnm.md/bdi/pages/reports/drsb/DRSB5.xhtml" TargetMode="External"/><Relationship Id="rId1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B1:W26"/>
  <sheetViews>
    <sheetView showGridLines="0" tabSelected="1"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U26" sqref="U26"/>
    </sheetView>
  </sheetViews>
  <sheetFormatPr defaultColWidth="8.85546875" defaultRowHeight="15" outlineLevelCol="1" x14ac:dyDescent="0.25"/>
  <cols>
    <col min="1" max="1" width="3.42578125" style="1" customWidth="1"/>
    <col min="2" max="2" width="40.28515625" style="1" customWidth="1"/>
    <col min="3" max="7" width="14.42578125" style="1" hidden="1" customWidth="1" outlineLevel="1"/>
    <col min="8" max="8" width="14.42578125" style="1" customWidth="1" collapsed="1"/>
    <col min="9" max="9" width="14.42578125" style="1" customWidth="1"/>
    <col min="10" max="12" width="14.42578125" style="1" hidden="1" customWidth="1" outlineLevel="1"/>
    <col min="13" max="13" width="14.42578125" style="1" customWidth="1" collapsed="1"/>
    <col min="14" max="14" width="14.42578125" style="1" hidden="1" customWidth="1" outlineLevel="1" collapsed="1"/>
    <col min="15" max="16" width="14.42578125" style="1" hidden="1" customWidth="1" outlineLevel="1"/>
    <col min="17" max="17" width="14.28515625" style="1" customWidth="1" collapsed="1"/>
    <col min="18" max="20" width="14.42578125" style="1" hidden="1" customWidth="1" outlineLevel="1"/>
    <col min="21" max="21" width="12.42578125" style="1" customWidth="1" collapsed="1"/>
    <col min="22" max="22" width="15.28515625" style="37" bestFit="1" customWidth="1"/>
    <col min="23" max="23" width="14.28515625" style="1" customWidth="1"/>
    <col min="24" max="24" width="8.85546875" style="1"/>
    <col min="25" max="25" width="12" style="1" bestFit="1" customWidth="1"/>
    <col min="26" max="16384" width="8.85546875" style="1"/>
  </cols>
  <sheetData>
    <row r="1" spans="2:23" ht="9.75" customHeight="1" x14ac:dyDescent="0.25"/>
    <row r="2" spans="2:23" x14ac:dyDescent="0.25">
      <c r="B2" s="7" t="s">
        <v>26</v>
      </c>
    </row>
    <row r="3" spans="2:23" ht="30" x14ac:dyDescent="0.25">
      <c r="B3" s="8" t="s">
        <v>27</v>
      </c>
      <c r="C3" s="35">
        <v>42369</v>
      </c>
      <c r="D3" s="35">
        <v>42735</v>
      </c>
      <c r="E3" s="35">
        <v>43100</v>
      </c>
      <c r="F3" s="35">
        <v>43465</v>
      </c>
      <c r="G3" s="35">
        <v>43830</v>
      </c>
      <c r="H3" s="35">
        <v>44196</v>
      </c>
      <c r="I3" s="35">
        <v>44561</v>
      </c>
      <c r="J3" s="35">
        <v>44651</v>
      </c>
      <c r="K3" s="35">
        <v>44742</v>
      </c>
      <c r="L3" s="35">
        <v>44834</v>
      </c>
      <c r="M3" s="35">
        <v>44926</v>
      </c>
      <c r="N3" s="35">
        <v>45016</v>
      </c>
      <c r="O3" s="35">
        <v>45107</v>
      </c>
      <c r="P3" s="35">
        <v>45199</v>
      </c>
      <c r="Q3" s="35">
        <v>45291</v>
      </c>
      <c r="R3" s="35">
        <v>45382</v>
      </c>
      <c r="S3" s="35">
        <v>45473</v>
      </c>
      <c r="T3" s="35">
        <v>45565</v>
      </c>
      <c r="U3" s="35">
        <v>45657</v>
      </c>
      <c r="V3" s="35">
        <v>45747</v>
      </c>
      <c r="W3" s="35">
        <v>45838</v>
      </c>
    </row>
    <row r="4" spans="2:23" x14ac:dyDescent="0.25">
      <c r="B4" s="9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37"/>
      <c r="Q4" s="37"/>
      <c r="R4" s="36"/>
      <c r="S4" s="37"/>
      <c r="T4" s="37"/>
      <c r="U4" s="59"/>
      <c r="V4" s="59"/>
      <c r="W4" s="59"/>
    </row>
    <row r="5" spans="2:23" x14ac:dyDescent="0.25">
      <c r="B5" s="1" t="s">
        <v>22</v>
      </c>
      <c r="C5" s="20">
        <v>25056430.947000001</v>
      </c>
      <c r="D5" s="20">
        <v>31612145.019000001</v>
      </c>
      <c r="E5" s="20">
        <v>38435759.373000003</v>
      </c>
      <c r="F5" s="20">
        <v>31859146.550000001</v>
      </c>
      <c r="G5" s="20">
        <v>33200188.453000002</v>
      </c>
      <c r="H5" s="20">
        <v>35890531.597999997</v>
      </c>
      <c r="I5" s="20">
        <v>40153149.770999998</v>
      </c>
      <c r="J5" s="20">
        <v>41325820</v>
      </c>
      <c r="K5" s="20">
        <v>42108497</v>
      </c>
      <c r="L5" s="20">
        <v>47279453</v>
      </c>
      <c r="M5" s="20">
        <v>47050981</v>
      </c>
      <c r="N5" s="20">
        <v>48405393</v>
      </c>
      <c r="O5" s="20">
        <v>50556061.386999995</v>
      </c>
      <c r="P5" s="20">
        <v>50980036.954000004</v>
      </c>
      <c r="Q5" s="20">
        <v>54431081.653999999</v>
      </c>
      <c r="R5" s="20">
        <v>54330583.763999999</v>
      </c>
      <c r="S5" s="20">
        <v>56147450.723999999</v>
      </c>
      <c r="T5" s="20">
        <v>54296971.229999997</v>
      </c>
      <c r="U5" s="59">
        <v>49444845.593000002</v>
      </c>
      <c r="V5" s="59">
        <v>46187677.042999998</v>
      </c>
      <c r="W5" s="59">
        <v>45299752.357000001</v>
      </c>
    </row>
    <row r="6" spans="2:23" x14ac:dyDescent="0.25">
      <c r="B6" s="1" t="s">
        <v>0</v>
      </c>
      <c r="C6" s="20">
        <v>4239049.7819999997</v>
      </c>
      <c r="D6" s="20">
        <v>5290403.46</v>
      </c>
      <c r="E6" s="20">
        <v>6332641.3700000001</v>
      </c>
      <c r="F6" s="20">
        <v>13021284.196</v>
      </c>
      <c r="G6" s="20">
        <v>12033846.611</v>
      </c>
      <c r="H6" s="20">
        <v>18402036.096000001</v>
      </c>
      <c r="I6" s="20">
        <v>18848603.566</v>
      </c>
      <c r="J6" s="20">
        <v>14966484</v>
      </c>
      <c r="K6" s="20">
        <v>14342655</v>
      </c>
      <c r="L6" s="20">
        <v>13557219</v>
      </c>
      <c r="M6" s="20">
        <v>19918573</v>
      </c>
      <c r="N6" s="20">
        <v>25644588</v>
      </c>
      <c r="O6" s="20">
        <v>28055318.534000002</v>
      </c>
      <c r="P6" s="20">
        <v>26483976.659000002</v>
      </c>
      <c r="Q6" s="20">
        <v>30421045.408</v>
      </c>
      <c r="R6" s="20">
        <v>32141269.875999998</v>
      </c>
      <c r="S6" s="20">
        <v>29402012.524999999</v>
      </c>
      <c r="T6" s="20">
        <v>30165798.033</v>
      </c>
      <c r="U6" s="59">
        <v>33385422.862</v>
      </c>
      <c r="V6" s="59">
        <v>32268274.925000001</v>
      </c>
      <c r="W6" s="59">
        <v>30240273.809999999</v>
      </c>
    </row>
    <row r="7" spans="2:23" x14ac:dyDescent="0.25">
      <c r="B7" s="1" t="s">
        <v>20</v>
      </c>
      <c r="C7" s="20">
        <v>36468995.748000003</v>
      </c>
      <c r="D7" s="20">
        <v>32130725.951000001</v>
      </c>
      <c r="E7" s="20">
        <v>30289397.592</v>
      </c>
      <c r="F7" s="20">
        <v>34397505.458999999</v>
      </c>
      <c r="G7" s="20">
        <v>40967142.708999999</v>
      </c>
      <c r="H7" s="20">
        <v>44904276.244000003</v>
      </c>
      <c r="I7" s="20">
        <v>54646803.600000001</v>
      </c>
      <c r="J7" s="20">
        <v>56459332</v>
      </c>
      <c r="K7" s="20">
        <v>58547340</v>
      </c>
      <c r="L7" s="20">
        <v>58212386</v>
      </c>
      <c r="M7" s="20">
        <v>58705027</v>
      </c>
      <c r="N7" s="20">
        <v>58486351</v>
      </c>
      <c r="O7" s="20">
        <v>59696751.851000004</v>
      </c>
      <c r="P7" s="20">
        <v>60838371.008000001</v>
      </c>
      <c r="Q7" s="20">
        <v>62478540.085000001</v>
      </c>
      <c r="R7" s="20">
        <v>64558971.376000002</v>
      </c>
      <c r="S7" s="20">
        <v>68673908.988000005</v>
      </c>
      <c r="T7" s="20">
        <v>73470263.949000001</v>
      </c>
      <c r="U7" s="61">
        <v>80823405.968999997</v>
      </c>
      <c r="V7" s="61">
        <v>87708740.324000001</v>
      </c>
      <c r="W7" s="61">
        <v>93760309.365999997</v>
      </c>
    </row>
    <row r="8" spans="2:23" x14ac:dyDescent="0.25">
      <c r="B8" s="1" t="s">
        <v>19</v>
      </c>
      <c r="C8" s="20">
        <v>2182854.6120000002</v>
      </c>
      <c r="D8" s="20">
        <v>2602198.81</v>
      </c>
      <c r="E8" s="20">
        <v>2603200.4330000002</v>
      </c>
      <c r="F8" s="20">
        <v>2423635.9569999999</v>
      </c>
      <c r="G8" s="20">
        <v>2981176.2170000002</v>
      </c>
      <c r="H8" s="20">
        <v>3148390.86</v>
      </c>
      <c r="I8" s="20">
        <v>3639111.3319999999</v>
      </c>
      <c r="J8" s="20">
        <v>3671949</v>
      </c>
      <c r="K8" s="20">
        <v>3752729</v>
      </c>
      <c r="L8" s="20">
        <v>3942266</v>
      </c>
      <c r="M8" s="20">
        <v>4281785</v>
      </c>
      <c r="N8" s="20">
        <v>4325034</v>
      </c>
      <c r="O8" s="20">
        <v>4418505.9929999998</v>
      </c>
      <c r="P8" s="20">
        <v>4781752.9790000003</v>
      </c>
      <c r="Q8" s="20">
        <v>4953193.6430000002</v>
      </c>
      <c r="R8" s="20">
        <v>4808679.3430000003</v>
      </c>
      <c r="S8" s="20">
        <v>4881127.0449999999</v>
      </c>
      <c r="T8" s="20">
        <v>4931013.4670000002</v>
      </c>
      <c r="U8" s="59">
        <v>5002458.3</v>
      </c>
      <c r="V8" s="59">
        <v>4991616.1849999996</v>
      </c>
      <c r="W8" s="59">
        <v>4920832.3389999997</v>
      </c>
    </row>
    <row r="9" spans="2:23" x14ac:dyDescent="0.25">
      <c r="B9" s="1" t="s">
        <v>97</v>
      </c>
      <c r="C9" s="20">
        <v>842864.29</v>
      </c>
      <c r="D9" s="20">
        <v>1194949.7490000001</v>
      </c>
      <c r="E9" s="20">
        <v>1803821.79</v>
      </c>
      <c r="F9" s="20">
        <v>1513421.0649999999</v>
      </c>
      <c r="G9" s="20">
        <v>1495855.193</v>
      </c>
      <c r="H9" s="20">
        <v>1428360.5009999999</v>
      </c>
      <c r="I9" s="20">
        <v>1246492.5079999999</v>
      </c>
      <c r="J9" s="20">
        <v>1846622</v>
      </c>
      <c r="K9" s="20">
        <v>1646338</v>
      </c>
      <c r="L9" s="20">
        <v>2004010</v>
      </c>
      <c r="M9" s="20">
        <v>1487371</v>
      </c>
      <c r="N9" s="20">
        <v>1410363</v>
      </c>
      <c r="O9" s="20">
        <v>1720208.8389999999</v>
      </c>
      <c r="P9" s="20">
        <v>1771379.125</v>
      </c>
      <c r="Q9" s="20">
        <v>1570720.8319999874</v>
      </c>
      <c r="R9" s="20">
        <v>1923809.4120000005</v>
      </c>
      <c r="S9" s="20">
        <v>2141673.9049999998</v>
      </c>
      <c r="T9" s="20">
        <v>1864567.3689999999</v>
      </c>
      <c r="U9" s="59">
        <v>1700207.0930000001</v>
      </c>
      <c r="V9" s="59">
        <v>1447409.905</v>
      </c>
      <c r="W9" s="59">
        <v>1599390.007</v>
      </c>
    </row>
    <row r="10" spans="2:23" x14ac:dyDescent="0.25">
      <c r="B10" s="5" t="s">
        <v>23</v>
      </c>
      <c r="C10" s="40">
        <v>68790195.379000008</v>
      </c>
      <c r="D10" s="40">
        <v>72830422.989000008</v>
      </c>
      <c r="E10" s="40">
        <v>79464820.558000013</v>
      </c>
      <c r="F10" s="40">
        <v>83214993.226999998</v>
      </c>
      <c r="G10" s="40">
        <v>90678209.183000013</v>
      </c>
      <c r="H10" s="40">
        <v>103773595.29899999</v>
      </c>
      <c r="I10" s="40">
        <v>118534160.77700001</v>
      </c>
      <c r="J10" s="40">
        <v>118270207</v>
      </c>
      <c r="K10" s="40">
        <v>120397560</v>
      </c>
      <c r="L10" s="40">
        <v>124995334</v>
      </c>
      <c r="M10" s="40">
        <v>131443737</v>
      </c>
      <c r="N10" s="40">
        <v>138271729</v>
      </c>
      <c r="O10" s="40">
        <v>144446846.604</v>
      </c>
      <c r="P10" s="40">
        <v>144855516.72499999</v>
      </c>
      <c r="Q10" s="40">
        <v>153854581.62200001</v>
      </c>
      <c r="R10" s="40">
        <v>157763313.771</v>
      </c>
      <c r="S10" s="40">
        <v>161246173.18900001</v>
      </c>
      <c r="T10" s="40">
        <v>164728614.04800001</v>
      </c>
      <c r="U10" s="57">
        <v>170356339.81600001</v>
      </c>
      <c r="V10" s="60">
        <v>172603718.384</v>
      </c>
      <c r="W10" s="60">
        <v>175820557.87900001</v>
      </c>
    </row>
    <row r="11" spans="2:23" x14ac:dyDescent="0.25"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37"/>
      <c r="P11" s="37"/>
      <c r="Q11" s="37"/>
      <c r="R11" s="20"/>
      <c r="S11" s="37"/>
      <c r="T11" s="37"/>
      <c r="U11" s="59"/>
      <c r="V11" s="59"/>
      <c r="W11" s="59"/>
    </row>
    <row r="12" spans="2:23" x14ac:dyDescent="0.25">
      <c r="B12" s="1" t="s">
        <v>1</v>
      </c>
      <c r="C12" s="20">
        <v>50565645.858000003</v>
      </c>
      <c r="D12" s="20">
        <v>54972240.155000001</v>
      </c>
      <c r="E12" s="20">
        <v>59989545.988000005</v>
      </c>
      <c r="F12" s="20">
        <v>63577375.559</v>
      </c>
      <c r="G12" s="20">
        <v>68449693.945999995</v>
      </c>
      <c r="H12" s="20">
        <v>79699037.596000001</v>
      </c>
      <c r="I12" s="20">
        <v>90145758.672999993</v>
      </c>
      <c r="J12" s="20">
        <v>87882379</v>
      </c>
      <c r="K12" s="20">
        <v>88449748</v>
      </c>
      <c r="L12" s="20">
        <v>90885781</v>
      </c>
      <c r="M12" s="20">
        <v>95144094</v>
      </c>
      <c r="N12" s="20">
        <v>100362568</v>
      </c>
      <c r="O12" s="20">
        <v>106740986.74600001</v>
      </c>
      <c r="P12" s="20">
        <v>106138445.22499999</v>
      </c>
      <c r="Q12" s="20">
        <v>113995624.265</v>
      </c>
      <c r="R12" s="20">
        <v>117586996.528</v>
      </c>
      <c r="S12" s="20">
        <v>120583390.00300001</v>
      </c>
      <c r="T12" s="20">
        <v>124627523.16500001</v>
      </c>
      <c r="U12" s="59">
        <v>129337631.33</v>
      </c>
      <c r="V12" s="61">
        <v>130234866.403</v>
      </c>
      <c r="W12" s="61">
        <v>133316858.69599999</v>
      </c>
    </row>
    <row r="13" spans="2:23" x14ac:dyDescent="0.25">
      <c r="B13" s="1" t="s">
        <v>2</v>
      </c>
      <c r="C13" s="20">
        <v>6740364.4970000004</v>
      </c>
      <c r="D13" s="20">
        <v>5248023.727</v>
      </c>
      <c r="E13" s="20">
        <v>5825774.2429999998</v>
      </c>
      <c r="F13" s="20">
        <v>5404012.8930000002</v>
      </c>
      <c r="G13" s="20">
        <v>5831572.7340000002</v>
      </c>
      <c r="H13" s="20">
        <v>6197541.6260000002</v>
      </c>
      <c r="I13" s="20">
        <v>8959051.8019999992</v>
      </c>
      <c r="J13" s="20">
        <v>10039701</v>
      </c>
      <c r="K13" s="20">
        <v>10762213</v>
      </c>
      <c r="L13" s="20">
        <v>11705363</v>
      </c>
      <c r="M13" s="20">
        <v>13019504</v>
      </c>
      <c r="N13" s="20">
        <v>13172456</v>
      </c>
      <c r="O13" s="20">
        <v>12793151.123</v>
      </c>
      <c r="P13" s="20">
        <v>12855459.052999999</v>
      </c>
      <c r="Q13" s="20">
        <v>13228208.966000006</v>
      </c>
      <c r="R13" s="20">
        <v>13194371.628000006</v>
      </c>
      <c r="S13" s="20">
        <v>14570346.392999992</v>
      </c>
      <c r="T13" s="20">
        <v>13074091.528999999</v>
      </c>
      <c r="U13" s="59">
        <v>13161700.176999999</v>
      </c>
      <c r="V13" s="59">
        <v>13713393.812000001</v>
      </c>
      <c r="W13" s="59">
        <v>14145940.181</v>
      </c>
    </row>
    <row r="14" spans="2:23" x14ac:dyDescent="0.25">
      <c r="B14" s="5" t="s">
        <v>24</v>
      </c>
      <c r="C14" s="40">
        <v>57306010.355000004</v>
      </c>
      <c r="D14" s="40">
        <v>60220263.881999999</v>
      </c>
      <c r="E14" s="40">
        <v>65815320.230999999</v>
      </c>
      <c r="F14" s="40">
        <v>68981388.452000007</v>
      </c>
      <c r="G14" s="40">
        <v>74281266.680000007</v>
      </c>
      <c r="H14" s="40">
        <v>85896579.222000003</v>
      </c>
      <c r="I14" s="40">
        <v>99104810.474999994</v>
      </c>
      <c r="J14" s="40">
        <f>J12+J13</f>
        <v>97922080</v>
      </c>
      <c r="K14" s="40">
        <f>K12+K13</f>
        <v>99211961</v>
      </c>
      <c r="L14" s="40">
        <v>102591144</v>
      </c>
      <c r="M14" s="40">
        <v>108163598</v>
      </c>
      <c r="N14" s="40">
        <v>113535024</v>
      </c>
      <c r="O14" s="40">
        <v>119534137.869</v>
      </c>
      <c r="P14" s="40">
        <v>118993904.278</v>
      </c>
      <c r="Q14" s="40">
        <v>127223833.23100001</v>
      </c>
      <c r="R14" s="40">
        <v>130781368.156</v>
      </c>
      <c r="S14" s="40">
        <v>135153736.396</v>
      </c>
      <c r="T14" s="40">
        <v>137701614.69400001</v>
      </c>
      <c r="U14" s="60">
        <v>142499331.50799999</v>
      </c>
      <c r="V14" s="60">
        <v>143948260.215</v>
      </c>
      <c r="W14" s="60">
        <v>147462798.87599999</v>
      </c>
    </row>
    <row r="15" spans="2:23" x14ac:dyDescent="0.25"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59"/>
      <c r="V15" s="59"/>
      <c r="W15" s="59"/>
    </row>
    <row r="16" spans="2:23" x14ac:dyDescent="0.25">
      <c r="B16" s="5" t="s">
        <v>3</v>
      </c>
      <c r="C16" s="40">
        <v>11484185.023</v>
      </c>
      <c r="D16" s="40">
        <v>12610159.107000001</v>
      </c>
      <c r="E16" s="40">
        <v>13649500.327</v>
      </c>
      <c r="F16" s="40">
        <v>14233604.774</v>
      </c>
      <c r="G16" s="40">
        <v>16396942.503</v>
      </c>
      <c r="H16" s="40">
        <v>17877016.078000002</v>
      </c>
      <c r="I16" s="40">
        <v>19429350.300000001</v>
      </c>
      <c r="J16" s="40">
        <v>20348127</v>
      </c>
      <c r="K16" s="40">
        <v>21185599</v>
      </c>
      <c r="L16" s="40">
        <v>22404190</v>
      </c>
      <c r="M16" s="40">
        <v>23280139</v>
      </c>
      <c r="N16" s="40">
        <v>24736705</v>
      </c>
      <c r="O16" s="40">
        <v>24912708.736000001</v>
      </c>
      <c r="P16" s="40">
        <v>25861612.447000001</v>
      </c>
      <c r="Q16" s="40">
        <v>26630748.391000003</v>
      </c>
      <c r="R16" s="40">
        <v>26981945.614999995</v>
      </c>
      <c r="S16" s="40">
        <v>26143378.044</v>
      </c>
      <c r="T16" s="40">
        <v>27026999.354000002</v>
      </c>
      <c r="U16" s="60">
        <v>27857008.309</v>
      </c>
      <c r="V16" s="60">
        <v>28655458.168000001</v>
      </c>
      <c r="W16" s="60">
        <v>28357759.002999999</v>
      </c>
    </row>
    <row r="17" spans="2:23" x14ac:dyDescent="0.25"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59"/>
      <c r="V17" s="59"/>
      <c r="W17" s="59"/>
    </row>
    <row r="18" spans="2:23" ht="15.75" thickBot="1" x14ac:dyDescent="0.3">
      <c r="B18" s="4" t="s">
        <v>25</v>
      </c>
      <c r="C18" s="39">
        <v>68790195.378000006</v>
      </c>
      <c r="D18" s="39">
        <v>72830422.989000008</v>
      </c>
      <c r="E18" s="39">
        <v>79464820.557999998</v>
      </c>
      <c r="F18" s="39">
        <v>83214993.226999998</v>
      </c>
      <c r="G18" s="39">
        <v>90678209.182999998</v>
      </c>
      <c r="H18" s="39">
        <v>103773595.3</v>
      </c>
      <c r="I18" s="39">
        <v>118534160.77499999</v>
      </c>
      <c r="J18" s="39">
        <f>J14+J16</f>
        <v>118270207</v>
      </c>
      <c r="K18" s="39">
        <f>K14+K16</f>
        <v>120397560</v>
      </c>
      <c r="L18" s="39">
        <v>124995334</v>
      </c>
      <c r="M18" s="39">
        <v>131443737</v>
      </c>
      <c r="N18" s="39">
        <v>138271729</v>
      </c>
      <c r="O18" s="39">
        <v>144446846.60499999</v>
      </c>
      <c r="P18" s="39">
        <v>144855516.72499999</v>
      </c>
      <c r="Q18" s="39">
        <v>153854581.62200001</v>
      </c>
      <c r="R18" s="39">
        <f>R10</f>
        <v>157763313.771</v>
      </c>
      <c r="S18" s="39">
        <v>161246173.18900001</v>
      </c>
      <c r="T18" s="39">
        <v>164728614.04800001</v>
      </c>
      <c r="U18" s="62">
        <v>170356339.81600001</v>
      </c>
      <c r="V18" s="62">
        <v>172603718.384</v>
      </c>
      <c r="W18" s="62">
        <v>175820557.87900001</v>
      </c>
    </row>
    <row r="19" spans="2:23" x14ac:dyDescent="0.25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R19" s="10"/>
    </row>
    <row r="20" spans="2:23" x14ac:dyDescent="0.25">
      <c r="O20" s="10"/>
      <c r="P20" s="10"/>
      <c r="S20" s="10"/>
      <c r="T20" s="10"/>
    </row>
    <row r="21" spans="2:23" x14ac:dyDescent="0.25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23" x14ac:dyDescent="0.25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P22" s="10"/>
      <c r="Q22"/>
      <c r="R22"/>
      <c r="S22"/>
      <c r="T22"/>
    </row>
    <row r="23" spans="2:23" x14ac:dyDescent="0.25">
      <c r="C23" s="10"/>
      <c r="D23" s="10"/>
      <c r="E23" s="10"/>
      <c r="F23" s="10"/>
      <c r="G23" s="34"/>
      <c r="H23" s="10"/>
      <c r="I23" s="10"/>
      <c r="J23" s="10"/>
      <c r="K23" s="10"/>
      <c r="L23" s="10"/>
      <c r="M23" s="10"/>
      <c r="N23" s="10"/>
      <c r="Q23"/>
      <c r="R23"/>
      <c r="S23"/>
      <c r="T23"/>
    </row>
    <row r="24" spans="2:23" x14ac:dyDescent="0.25">
      <c r="Q24"/>
      <c r="R24"/>
      <c r="S24"/>
      <c r="T24"/>
    </row>
    <row r="25" spans="2:23" x14ac:dyDescent="0.25">
      <c r="F25" s="14"/>
      <c r="G25" s="14"/>
      <c r="H25" s="14"/>
      <c r="I25" s="14"/>
      <c r="Q25"/>
      <c r="R25"/>
      <c r="S25"/>
      <c r="T25"/>
    </row>
    <row r="26" spans="2:23" x14ac:dyDescent="0.25">
      <c r="C26" s="13"/>
      <c r="Q26"/>
      <c r="R26"/>
      <c r="S26"/>
      <c r="T26"/>
    </row>
  </sheetData>
  <pageMargins left="0.7" right="0.7" top="0.75" bottom="0.75" header="0.3" footer="0.3"/>
  <pageSetup paperSize="9" orientation="portrait" r:id="rId1"/>
  <headerFooter>
    <oddHeader>&amp;R&amp;"Arial,Regular"&amp;08&amp;KB3B3B3maib | de uz intern
informaţie accesibilă doar angajaților băncii</oddHeader>
    <evenHeader>&amp;L&amp;"Calibri,Regular"&amp;10&amp;K076A54MAIB | De uz intern&amp;R&amp;"Arial,Regular"&amp;08&amp;KB3B3B3maib | de uz intern
informaţie accesibilă doar angajaților băncii</evenHeader>
    <firstHeader>&amp;L&amp;"Calibri,Regular"&amp;10&amp;K076A54MAIB | De uz intern&amp;R&amp;"Arial,Regular"&amp;08&amp;KB3B3B3maib | de uz intern
informaţie accesibilă doar angajaților băncii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B1:Y27"/>
  <sheetViews>
    <sheetView showGridLines="0"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M14" sqref="M14"/>
    </sheetView>
  </sheetViews>
  <sheetFormatPr defaultColWidth="8.85546875" defaultRowHeight="15" outlineLevelCol="1" x14ac:dyDescent="0.25"/>
  <cols>
    <col min="1" max="1" width="3.42578125" style="1" customWidth="1"/>
    <col min="2" max="2" width="46.42578125" style="1" customWidth="1"/>
    <col min="3" max="7" width="14.28515625" style="1" hidden="1" customWidth="1" outlineLevel="1"/>
    <col min="8" max="8" width="14.28515625" style="1" customWidth="1" collapsed="1"/>
    <col min="9" max="9" width="14.28515625" style="1" customWidth="1"/>
    <col min="10" max="12" width="14.28515625" style="1" hidden="1" customWidth="1" outlineLevel="1"/>
    <col min="13" max="13" width="14.28515625" style="1" customWidth="1" collapsed="1"/>
    <col min="14" max="14" width="14.28515625" style="1" hidden="1" customWidth="1" outlineLevel="1" collapsed="1"/>
    <col min="15" max="15" width="14.28515625" style="1" hidden="1" customWidth="1" outlineLevel="1"/>
    <col min="16" max="16" width="14.42578125" style="1" hidden="1" customWidth="1" outlineLevel="1"/>
    <col min="17" max="17" width="14.42578125" style="1" customWidth="1" collapsed="1"/>
    <col min="18" max="18" width="14.28515625" style="1" hidden="1" customWidth="1" outlineLevel="1" collapsed="1"/>
    <col min="19" max="20" width="14.28515625" style="1" hidden="1" customWidth="1" outlineLevel="1"/>
    <col min="21" max="21" width="12.140625" style="1" bestFit="1" customWidth="1" collapsed="1"/>
    <col min="22" max="22" width="13.28515625" style="1" customWidth="1"/>
    <col min="23" max="23" width="12.28515625" style="1" customWidth="1"/>
    <col min="24" max="25" width="12.42578125" style="1" bestFit="1" customWidth="1"/>
    <col min="26" max="16384" width="8.85546875" style="1"/>
  </cols>
  <sheetData>
    <row r="1" spans="2:25" ht="9.75" customHeight="1" x14ac:dyDescent="0.25"/>
    <row r="2" spans="2:25" x14ac:dyDescent="0.25">
      <c r="B2" s="7" t="s">
        <v>26</v>
      </c>
    </row>
    <row r="3" spans="2:25" ht="30" x14ac:dyDescent="0.25">
      <c r="B3" s="8" t="s">
        <v>28</v>
      </c>
      <c r="C3" s="35">
        <v>42369</v>
      </c>
      <c r="D3" s="35">
        <v>42735</v>
      </c>
      <c r="E3" s="35">
        <v>43100</v>
      </c>
      <c r="F3" s="35">
        <v>43465</v>
      </c>
      <c r="G3" s="35">
        <v>43830</v>
      </c>
      <c r="H3" s="35">
        <v>44196</v>
      </c>
      <c r="I3" s="35">
        <v>44561</v>
      </c>
      <c r="J3" s="35">
        <v>44651</v>
      </c>
      <c r="K3" s="35">
        <v>44742</v>
      </c>
      <c r="L3" s="35">
        <v>44834</v>
      </c>
      <c r="M3" s="35">
        <v>44926</v>
      </c>
      <c r="N3" s="35">
        <v>45016</v>
      </c>
      <c r="O3" s="35">
        <v>45107</v>
      </c>
      <c r="P3" s="35">
        <v>45199</v>
      </c>
      <c r="Q3" s="35">
        <v>45291</v>
      </c>
      <c r="R3" s="35">
        <v>45382</v>
      </c>
      <c r="S3" s="35">
        <v>45473</v>
      </c>
      <c r="T3" s="35">
        <v>45565</v>
      </c>
      <c r="U3" s="35">
        <v>45657</v>
      </c>
      <c r="V3" s="35">
        <v>45747</v>
      </c>
      <c r="W3" s="35">
        <v>45838</v>
      </c>
    </row>
    <row r="4" spans="2:25" x14ac:dyDescent="0.25">
      <c r="B4" s="9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37"/>
      <c r="R4" s="36"/>
      <c r="S4" s="37"/>
      <c r="T4" s="37"/>
      <c r="U4" s="63"/>
      <c r="V4" s="63"/>
      <c r="W4" s="63"/>
    </row>
    <row r="5" spans="2:25" x14ac:dyDescent="0.25">
      <c r="B5" s="1" t="s">
        <v>4</v>
      </c>
      <c r="C5" s="20">
        <v>5458949.2439999999</v>
      </c>
      <c r="D5" s="20">
        <v>6215657.5410000002</v>
      </c>
      <c r="E5" s="20">
        <v>4720944.7810000004</v>
      </c>
      <c r="F5" s="20">
        <v>4283920.1710000001</v>
      </c>
      <c r="G5" s="20">
        <v>4508103.6979999999</v>
      </c>
      <c r="H5" s="20">
        <v>4367729.2439999999</v>
      </c>
      <c r="I5" s="20">
        <v>5106964.2640000004</v>
      </c>
      <c r="J5" s="20">
        <v>1686504</v>
      </c>
      <c r="K5" s="20">
        <v>3738559</v>
      </c>
      <c r="L5" s="20">
        <v>6439591</v>
      </c>
      <c r="M5" s="20">
        <v>9626003</v>
      </c>
      <c r="N5" s="20">
        <v>3448019.5350000001</v>
      </c>
      <c r="O5" s="20">
        <v>6564934.1310000001</v>
      </c>
      <c r="P5" s="20">
        <v>9078213.0120000001</v>
      </c>
      <c r="Q5" s="20">
        <v>11463218.666999999</v>
      </c>
      <c r="R5" s="20">
        <v>2280200.6519999998</v>
      </c>
      <c r="S5" s="20">
        <v>4478393.0310000004</v>
      </c>
      <c r="T5" s="20">
        <v>6681917.9720000001</v>
      </c>
      <c r="U5" s="20">
        <v>8911848.0270000007</v>
      </c>
      <c r="V5" s="20">
        <v>2449841.3620000002</v>
      </c>
      <c r="W5" s="20">
        <v>5190422.3969999999</v>
      </c>
      <c r="X5" s="10"/>
    </row>
    <row r="6" spans="2:25" x14ac:dyDescent="0.25">
      <c r="B6" s="1" t="s">
        <v>5</v>
      </c>
      <c r="C6" s="20">
        <v>-2428467.9610000001</v>
      </c>
      <c r="D6" s="20">
        <v>-2959376.2940000002</v>
      </c>
      <c r="E6" s="20">
        <v>-1859669.679</v>
      </c>
      <c r="F6" s="20">
        <v>-1456642.4340000001</v>
      </c>
      <c r="G6" s="20">
        <v>-1394434.9180000001</v>
      </c>
      <c r="H6" s="20">
        <v>-1315266.67</v>
      </c>
      <c r="I6" s="20">
        <v>-1244291.95</v>
      </c>
      <c r="J6" s="20">
        <v>-368073</v>
      </c>
      <c r="K6" s="20">
        <v>-851521</v>
      </c>
      <c r="L6" s="20">
        <v>-1552997</v>
      </c>
      <c r="M6" s="20">
        <v>-2529400</v>
      </c>
      <c r="N6" s="20">
        <v>-1230702.9609999999</v>
      </c>
      <c r="O6" s="20">
        <v>-2516897.5260000001</v>
      </c>
      <c r="P6" s="20">
        <v>-3597852.1209999998</v>
      </c>
      <c r="Q6" s="20">
        <v>-4508925.5</v>
      </c>
      <c r="R6" s="20">
        <v>-728717.02500000002</v>
      </c>
      <c r="S6" s="20">
        <v>-1374899.25</v>
      </c>
      <c r="T6" s="20">
        <v>-1971225.4950000001</v>
      </c>
      <c r="U6" s="20">
        <v>-2544659.7820000001</v>
      </c>
      <c r="V6" s="20">
        <v>-598377.76500000001</v>
      </c>
      <c r="W6" s="20">
        <v>-1289355.5970000001</v>
      </c>
      <c r="X6" s="34"/>
      <c r="Y6" s="42"/>
    </row>
    <row r="7" spans="2:25" x14ac:dyDescent="0.25">
      <c r="B7" s="3" t="s">
        <v>10</v>
      </c>
      <c r="C7" s="38">
        <v>3030481.2829999998</v>
      </c>
      <c r="D7" s="38">
        <v>3256281.247</v>
      </c>
      <c r="E7" s="38">
        <v>2861275.1020000004</v>
      </c>
      <c r="F7" s="38">
        <v>2827277.7369999997</v>
      </c>
      <c r="G7" s="38">
        <v>3113668.78</v>
      </c>
      <c r="H7" s="38">
        <v>3052462.574</v>
      </c>
      <c r="I7" s="38">
        <v>3862672.3140000002</v>
      </c>
      <c r="J7" s="38">
        <v>1318431</v>
      </c>
      <c r="K7" s="38">
        <v>2887038</v>
      </c>
      <c r="L7" s="38">
        <v>4886594</v>
      </c>
      <c r="M7" s="38">
        <v>7096603</v>
      </c>
      <c r="N7" s="38">
        <v>2217316.574</v>
      </c>
      <c r="O7" s="38">
        <v>4048036.605</v>
      </c>
      <c r="P7" s="38">
        <v>5480360.8910000008</v>
      </c>
      <c r="Q7" s="38">
        <v>6954293.1669999994</v>
      </c>
      <c r="R7" s="38">
        <v>1551483.6269999999</v>
      </c>
      <c r="S7" s="38">
        <v>3103493.7810000004</v>
      </c>
      <c r="T7" s="38">
        <v>4710692.477</v>
      </c>
      <c r="U7" s="38">
        <v>6367188.245000001</v>
      </c>
      <c r="V7" s="38">
        <v>1851463.5970000001</v>
      </c>
      <c r="W7" s="38">
        <v>3901066.8</v>
      </c>
    </row>
    <row r="8" spans="2:25" x14ac:dyDescent="0.25">
      <c r="B8" s="2" t="s">
        <v>6</v>
      </c>
      <c r="C8" s="20">
        <v>1176000.091</v>
      </c>
      <c r="D8" s="20">
        <v>1420467.942</v>
      </c>
      <c r="E8" s="20">
        <v>1574485.2250000001</v>
      </c>
      <c r="F8" s="20">
        <v>1656463.4820000001</v>
      </c>
      <c r="G8" s="20">
        <v>1890259.0290000001</v>
      </c>
      <c r="H8" s="20">
        <v>1973569.318</v>
      </c>
      <c r="I8" s="20">
        <v>2519080.23</v>
      </c>
      <c r="J8" s="20">
        <v>638819</v>
      </c>
      <c r="K8" s="20">
        <v>1382813</v>
      </c>
      <c r="L8" s="20">
        <v>2178377</v>
      </c>
      <c r="M8" s="20">
        <v>2999582</v>
      </c>
      <c r="N8" s="20">
        <v>770873.5</v>
      </c>
      <c r="O8" s="20">
        <v>1564850.4650000001</v>
      </c>
      <c r="P8" s="20">
        <v>2395950.798</v>
      </c>
      <c r="Q8" s="20">
        <v>3302515.7069999999</v>
      </c>
      <c r="R8" s="20">
        <v>808278.53899999999</v>
      </c>
      <c r="S8" s="20">
        <v>1692320.882</v>
      </c>
      <c r="T8" s="20">
        <v>2655362.577</v>
      </c>
      <c r="U8" s="20">
        <v>3618831.1269999999</v>
      </c>
      <c r="V8" s="20">
        <v>887138.22</v>
      </c>
      <c r="W8" s="20">
        <v>1855508.5390000001</v>
      </c>
      <c r="X8" s="42"/>
      <c r="Y8" s="34"/>
    </row>
    <row r="9" spans="2:25" x14ac:dyDescent="0.25">
      <c r="B9" s="2" t="s">
        <v>7</v>
      </c>
      <c r="C9" s="20">
        <v>-298845.83100000001</v>
      </c>
      <c r="D9" s="20">
        <v>-418999.61700000003</v>
      </c>
      <c r="E9" s="20">
        <v>-492421.69099999999</v>
      </c>
      <c r="F9" s="20">
        <v>-594653.71200000006</v>
      </c>
      <c r="G9" s="20">
        <v>-742718.09299999999</v>
      </c>
      <c r="H9" s="20">
        <v>-784916.44700000004</v>
      </c>
      <c r="I9" s="20">
        <v>-1079569.3629999999</v>
      </c>
      <c r="J9" s="20">
        <v>-314858</v>
      </c>
      <c r="K9" s="20">
        <v>-684178</v>
      </c>
      <c r="L9" s="20">
        <v>-1082285</v>
      </c>
      <c r="M9" s="20">
        <v>-1520283</v>
      </c>
      <c r="N9" s="20">
        <v>-421284.33799999999</v>
      </c>
      <c r="O9" s="20">
        <v>-857504.09299999999</v>
      </c>
      <c r="P9" s="20">
        <v>-1346927.8030000001</v>
      </c>
      <c r="Q9" s="20">
        <v>-1856404.5079999999</v>
      </c>
      <c r="R9" s="20">
        <v>-465224.47499999998</v>
      </c>
      <c r="S9" s="20">
        <v>-941788.46299999999</v>
      </c>
      <c r="T9" s="20">
        <v>-1491877.219</v>
      </c>
      <c r="U9" s="20">
        <v>-2030181.6140000001</v>
      </c>
      <c r="V9" s="20">
        <v>-550241.37199999997</v>
      </c>
      <c r="W9" s="20">
        <v>-1170219.6470000001</v>
      </c>
      <c r="Y9" s="10"/>
    </row>
    <row r="10" spans="2:25" x14ac:dyDescent="0.25">
      <c r="B10" s="12" t="s">
        <v>8</v>
      </c>
      <c r="C10" s="38">
        <v>877154.26</v>
      </c>
      <c r="D10" s="38">
        <v>1001468.325</v>
      </c>
      <c r="E10" s="38">
        <v>1082063.534</v>
      </c>
      <c r="F10" s="38">
        <v>1061809.77</v>
      </c>
      <c r="G10" s="38">
        <v>1147540.9360000002</v>
      </c>
      <c r="H10" s="38">
        <v>1188652.8709999998</v>
      </c>
      <c r="I10" s="38">
        <v>1439510.8670000001</v>
      </c>
      <c r="J10" s="38">
        <v>323961</v>
      </c>
      <c r="K10" s="38">
        <v>698635</v>
      </c>
      <c r="L10" s="38">
        <v>1096092</v>
      </c>
      <c r="M10" s="38">
        <v>1479299</v>
      </c>
      <c r="N10" s="38">
        <v>349589.16200000001</v>
      </c>
      <c r="O10" s="38">
        <v>707346.37200000009</v>
      </c>
      <c r="P10" s="38">
        <v>1049022.9949999999</v>
      </c>
      <c r="Q10" s="38">
        <v>1446111.199</v>
      </c>
      <c r="R10" s="38">
        <v>343054.06400000001</v>
      </c>
      <c r="S10" s="38">
        <v>750532.41899999999</v>
      </c>
      <c r="T10" s="38">
        <v>1163485.358</v>
      </c>
      <c r="U10" s="38">
        <v>1588649.5129999998</v>
      </c>
      <c r="V10" s="38">
        <v>336896.848</v>
      </c>
      <c r="W10" s="38">
        <v>685288.89199999999</v>
      </c>
    </row>
    <row r="11" spans="2:25" x14ac:dyDescent="0.25">
      <c r="B11" s="2" t="s">
        <v>11</v>
      </c>
      <c r="C11" s="20">
        <v>1115547.5590000001</v>
      </c>
      <c r="D11" s="20">
        <v>845976.19200000004</v>
      </c>
      <c r="E11" s="20">
        <v>844979.33499999996</v>
      </c>
      <c r="F11" s="20">
        <v>852093.17300000007</v>
      </c>
      <c r="G11" s="20">
        <v>947776.951</v>
      </c>
      <c r="H11" s="20">
        <v>1267968.757</v>
      </c>
      <c r="I11" s="20">
        <v>1171745.155</v>
      </c>
      <c r="J11" s="20">
        <v>393176</v>
      </c>
      <c r="K11" s="20">
        <v>770957</v>
      </c>
      <c r="L11" s="20">
        <v>1211265</v>
      </c>
      <c r="M11" s="20">
        <v>1719378</v>
      </c>
      <c r="N11" s="20">
        <v>355834.68800000002</v>
      </c>
      <c r="O11" s="20">
        <v>718549.85600000003</v>
      </c>
      <c r="P11" s="20">
        <v>1285356.8119999999</v>
      </c>
      <c r="Q11" s="20">
        <v>1895447.176</v>
      </c>
      <c r="R11" s="20">
        <v>479352.027</v>
      </c>
      <c r="S11" s="20">
        <v>979672.27500000002</v>
      </c>
      <c r="T11" s="20">
        <v>1652006.9950000001</v>
      </c>
      <c r="U11" s="20">
        <v>2237561.091</v>
      </c>
      <c r="V11" s="20">
        <v>458285.96600000001</v>
      </c>
      <c r="W11" s="20">
        <v>1002519.691</v>
      </c>
    </row>
    <row r="12" spans="2:25" x14ac:dyDescent="0.25">
      <c r="B12" s="2" t="s">
        <v>9</v>
      </c>
      <c r="C12" s="20">
        <v>177694.804</v>
      </c>
      <c r="D12" s="20">
        <v>109189.302</v>
      </c>
      <c r="E12" s="20">
        <v>96232.84</v>
      </c>
      <c r="F12" s="20">
        <v>95396.085999999996</v>
      </c>
      <c r="G12" s="20">
        <v>89197.521999999997</v>
      </c>
      <c r="H12" s="20">
        <v>171268.32</v>
      </c>
      <c r="I12" s="20">
        <v>184477.18100000001</v>
      </c>
      <c r="J12" s="20">
        <v>34878</v>
      </c>
      <c r="K12" s="20">
        <f>K13-K7-K10-K11</f>
        <v>83516</v>
      </c>
      <c r="L12" s="20">
        <v>135683</v>
      </c>
      <c r="M12" s="20">
        <v>134637</v>
      </c>
      <c r="N12" s="20">
        <v>40002.290999999997</v>
      </c>
      <c r="O12" s="20">
        <v>67918.710000000006</v>
      </c>
      <c r="P12" s="20">
        <v>143970.897</v>
      </c>
      <c r="Q12" s="20">
        <v>142066.90599999999</v>
      </c>
      <c r="R12" s="20">
        <v>35651.991999999998</v>
      </c>
      <c r="S12" s="20">
        <v>99241.111999999994</v>
      </c>
      <c r="T12" s="20">
        <v>141586.59700000001</v>
      </c>
      <c r="U12" s="20">
        <v>183555.48699999999</v>
      </c>
      <c r="V12" s="20">
        <v>32481.187999999998</v>
      </c>
      <c r="W12" s="20">
        <v>78225.521999999997</v>
      </c>
    </row>
    <row r="13" spans="2:25" x14ac:dyDescent="0.25">
      <c r="B13" s="3" t="s">
        <v>21</v>
      </c>
      <c r="C13" s="38">
        <v>5200877.9059999995</v>
      </c>
      <c r="D13" s="38">
        <v>5212915.0659999996</v>
      </c>
      <c r="E13" s="38">
        <v>4884550.8110000007</v>
      </c>
      <c r="F13" s="38">
        <v>4836576.7659999998</v>
      </c>
      <c r="G13" s="38">
        <v>5298184.1889999993</v>
      </c>
      <c r="H13" s="38">
        <v>5680352.5219999999</v>
      </c>
      <c r="I13" s="38">
        <v>6658405.517</v>
      </c>
      <c r="J13" s="38">
        <v>2070446</v>
      </c>
      <c r="K13" s="38">
        <v>4440146</v>
      </c>
      <c r="L13" s="38">
        <v>7329634</v>
      </c>
      <c r="M13" s="38">
        <v>10429917</v>
      </c>
      <c r="N13" s="38">
        <v>2962742.7150000003</v>
      </c>
      <c r="O13" s="38">
        <v>5541851.5429999996</v>
      </c>
      <c r="P13" s="38">
        <v>7958711.5950000007</v>
      </c>
      <c r="Q13" s="38">
        <v>10437918.447999999</v>
      </c>
      <c r="R13" s="38">
        <v>2409541.71</v>
      </c>
      <c r="S13" s="38">
        <v>4932939.5870000003</v>
      </c>
      <c r="T13" s="38">
        <v>7667771.4270000001</v>
      </c>
      <c r="U13" s="38">
        <v>10376954.336000001</v>
      </c>
      <c r="V13" s="38">
        <v>2679127.5990000004</v>
      </c>
      <c r="W13" s="38">
        <v>5667100.9049999993</v>
      </c>
      <c r="Y13" s="10"/>
    </row>
    <row r="14" spans="2:25" x14ac:dyDescent="0.25">
      <c r="B14" s="2" t="s">
        <v>12</v>
      </c>
      <c r="C14" s="20">
        <v>-638642.86499999999</v>
      </c>
      <c r="D14" s="20">
        <v>-740656.95299999998</v>
      </c>
      <c r="E14" s="20">
        <v>-810936.92200000002</v>
      </c>
      <c r="F14" s="20">
        <v>-1411399.4010000001</v>
      </c>
      <c r="G14" s="20">
        <v>-1577884.8330000001</v>
      </c>
      <c r="H14" s="20">
        <v>-1729759.9000000001</v>
      </c>
      <c r="I14" s="20">
        <v>-2088915.0919999999</v>
      </c>
      <c r="J14" s="20">
        <v>-545082</v>
      </c>
      <c r="K14" s="20">
        <v>-1172434</v>
      </c>
      <c r="L14" s="20">
        <v>-1788775</v>
      </c>
      <c r="M14" s="20">
        <v>-2521089</v>
      </c>
      <c r="N14" s="20">
        <v>-684663.33900000004</v>
      </c>
      <c r="O14" s="20">
        <v>-1461708.041</v>
      </c>
      <c r="P14" s="20">
        <v>-2185318.3909999998</v>
      </c>
      <c r="Q14" s="20">
        <v>-3008703.335</v>
      </c>
      <c r="R14" s="20">
        <v>-749486.02500000002</v>
      </c>
      <c r="S14" s="20">
        <v>-1585446.3859999999</v>
      </c>
      <c r="T14" s="20">
        <v>-2376257.926</v>
      </c>
      <c r="U14" s="20">
        <v>-3260899.588</v>
      </c>
      <c r="V14" s="20">
        <v>-841468.66299999994</v>
      </c>
      <c r="W14" s="20">
        <v>-1801297.6529999999</v>
      </c>
    </row>
    <row r="15" spans="2:25" x14ac:dyDescent="0.25">
      <c r="B15" s="2" t="s">
        <v>13</v>
      </c>
      <c r="C15" s="20">
        <v>-210403.28100000002</v>
      </c>
      <c r="D15" s="20">
        <v>-239557.576</v>
      </c>
      <c r="E15" s="20">
        <v>-255644.57500000001</v>
      </c>
      <c r="F15" s="20">
        <v>-277140.08600000001</v>
      </c>
      <c r="G15" s="20">
        <v>-430580.35000000003</v>
      </c>
      <c r="H15" s="20">
        <v>-454178.61900000001</v>
      </c>
      <c r="I15" s="20">
        <v>-421928.10600000003</v>
      </c>
      <c r="J15" s="20">
        <v>-114519</v>
      </c>
      <c r="K15" s="20">
        <v>-231115</v>
      </c>
      <c r="L15" s="20">
        <v>-354100</v>
      </c>
      <c r="M15" s="20">
        <v>-488796</v>
      </c>
      <c r="N15" s="20">
        <v>-152029.22899999999</v>
      </c>
      <c r="O15" s="20">
        <v>-295192.467</v>
      </c>
      <c r="P15" s="20">
        <v>-463395.82799999998</v>
      </c>
      <c r="Q15" s="20">
        <v>-641447.08200000005</v>
      </c>
      <c r="R15" s="20">
        <v>-185694.429</v>
      </c>
      <c r="S15" s="20">
        <v>-370147.174</v>
      </c>
      <c r="T15" s="20">
        <v>-568578.39</v>
      </c>
      <c r="U15" s="20">
        <v>-456745.94300000003</v>
      </c>
      <c r="V15" s="20">
        <v>-132084.103</v>
      </c>
      <c r="W15" s="20">
        <v>-338067.27799999999</v>
      </c>
      <c r="Y15" s="42"/>
    </row>
    <row r="16" spans="2:25" x14ac:dyDescent="0.25">
      <c r="B16" s="2" t="s">
        <v>14</v>
      </c>
      <c r="C16" s="20">
        <v>-1262368.692</v>
      </c>
      <c r="D16" s="20">
        <v>-1390603.2660000001</v>
      </c>
      <c r="E16" s="20">
        <v>-1435380.1850000001</v>
      </c>
      <c r="F16" s="20">
        <v>-1005472.883</v>
      </c>
      <c r="G16" s="20">
        <v>-996143.56400000001</v>
      </c>
      <c r="H16" s="20">
        <v>-1019170.671</v>
      </c>
      <c r="I16" s="20">
        <v>-1237537.9879999999</v>
      </c>
      <c r="J16" s="20">
        <v>-355428</v>
      </c>
      <c r="K16" s="20">
        <v>-686515</v>
      </c>
      <c r="L16" s="20">
        <v>-1034850</v>
      </c>
      <c r="M16" s="20">
        <v>-1512133</v>
      </c>
      <c r="N16" s="20">
        <v>-418468.30800000002</v>
      </c>
      <c r="O16" s="20">
        <v>-790188.12600000005</v>
      </c>
      <c r="P16" s="20">
        <v>-1141916.4210000001</v>
      </c>
      <c r="Q16" s="20">
        <v>-1595780.3870000001</v>
      </c>
      <c r="R16" s="20">
        <v>-429754.93</v>
      </c>
      <c r="S16" s="20">
        <v>-859204.42500000005</v>
      </c>
      <c r="T16" s="20">
        <v>-1247872.2309999999</v>
      </c>
      <c r="U16" s="20">
        <v>-1742717.352</v>
      </c>
      <c r="V16" s="20">
        <v>-490844.93599999999</v>
      </c>
      <c r="W16" s="20">
        <v>-933809.46100000001</v>
      </c>
    </row>
    <row r="17" spans="2:23" x14ac:dyDescent="0.25">
      <c r="B17" s="3" t="s">
        <v>15</v>
      </c>
      <c r="C17" s="38">
        <v>3089463.067999999</v>
      </c>
      <c r="D17" s="38">
        <v>2842097.2709999997</v>
      </c>
      <c r="E17" s="38">
        <v>2382589.1290000002</v>
      </c>
      <c r="F17" s="38">
        <v>2142564.3959999997</v>
      </c>
      <c r="G17" s="38">
        <v>2293575.4419999989</v>
      </c>
      <c r="H17" s="38">
        <v>2477243.3319999995</v>
      </c>
      <c r="I17" s="38">
        <v>2910024.3309999998</v>
      </c>
      <c r="J17" s="38">
        <v>1055417</v>
      </c>
      <c r="K17" s="38">
        <v>2350082</v>
      </c>
      <c r="L17" s="38">
        <v>4151909</v>
      </c>
      <c r="M17" s="38">
        <v>5907899</v>
      </c>
      <c r="N17" s="38">
        <v>1707581.8390000004</v>
      </c>
      <c r="O17" s="38">
        <v>2994762.9089999991</v>
      </c>
      <c r="P17" s="38">
        <v>4168080.955000001</v>
      </c>
      <c r="Q17" s="38">
        <v>5191987.6439999985</v>
      </c>
      <c r="R17" s="38">
        <v>1044606.3260000001</v>
      </c>
      <c r="S17" s="38">
        <v>2118141.602</v>
      </c>
      <c r="T17" s="38">
        <v>3475062.8800000008</v>
      </c>
      <c r="U17" s="38">
        <v>4916591.4530000016</v>
      </c>
      <c r="V17" s="38">
        <v>1214729.8970000006</v>
      </c>
      <c r="W17" s="38">
        <v>2593926.5129999993</v>
      </c>
    </row>
    <row r="18" spans="2:23" x14ac:dyDescent="0.25">
      <c r="B18" s="2" t="s">
        <v>16</v>
      </c>
      <c r="C18" s="20">
        <v>-2095942.814</v>
      </c>
      <c r="D18" s="20">
        <v>-1400563.8689999999</v>
      </c>
      <c r="E18" s="20">
        <v>-681370.68599999999</v>
      </c>
      <c r="F18" s="20">
        <v>-496594.67700000003</v>
      </c>
      <c r="G18" s="20">
        <v>236922.97400000002</v>
      </c>
      <c r="H18" s="20">
        <v>-820183.66300000006</v>
      </c>
      <c r="I18" s="20">
        <v>-282650.04800000001</v>
      </c>
      <c r="J18" s="20">
        <v>-151129</v>
      </c>
      <c r="K18" s="20">
        <v>-512007</v>
      </c>
      <c r="L18" s="20">
        <v>-924303</v>
      </c>
      <c r="M18" s="20">
        <v>-1764195</v>
      </c>
      <c r="N18" s="20">
        <v>-193443.481</v>
      </c>
      <c r="O18" s="20">
        <v>-252530.25599999999</v>
      </c>
      <c r="P18" s="20">
        <v>-349902.60700000002</v>
      </c>
      <c r="Q18" s="20">
        <v>-524376.576</v>
      </c>
      <c r="R18" s="20">
        <v>-117883.848</v>
      </c>
      <c r="S18" s="20">
        <v>-125443.875</v>
      </c>
      <c r="T18" s="20">
        <v>-133612.65</v>
      </c>
      <c r="U18" s="20">
        <v>-377085.19</v>
      </c>
      <c r="V18" s="20">
        <v>-33113.762000000002</v>
      </c>
      <c r="W18" s="20">
        <v>-249663.31700000001</v>
      </c>
    </row>
    <row r="19" spans="2:23" x14ac:dyDescent="0.25">
      <c r="B19" s="3" t="s">
        <v>17</v>
      </c>
      <c r="C19" s="38">
        <v>993520.25399999903</v>
      </c>
      <c r="D19" s="38">
        <v>1441533.4019999998</v>
      </c>
      <c r="E19" s="38">
        <v>1701218.4430000002</v>
      </c>
      <c r="F19" s="38">
        <v>1645969.7189999996</v>
      </c>
      <c r="G19" s="38">
        <v>2530498.4159999988</v>
      </c>
      <c r="H19" s="38">
        <v>1657059.6689999993</v>
      </c>
      <c r="I19" s="38">
        <v>2627374.2820000001</v>
      </c>
      <c r="J19" s="38">
        <v>904288</v>
      </c>
      <c r="K19" s="38">
        <v>1838075</v>
      </c>
      <c r="L19" s="38">
        <v>3227606</v>
      </c>
      <c r="M19" s="38">
        <v>4143704</v>
      </c>
      <c r="N19" s="38">
        <v>1514138.3580000005</v>
      </c>
      <c r="O19" s="38">
        <v>2742232.652999999</v>
      </c>
      <c r="P19" s="38">
        <v>3818178.3480000012</v>
      </c>
      <c r="Q19" s="38">
        <v>4667611.0679999981</v>
      </c>
      <c r="R19" s="38">
        <v>926722.47800000012</v>
      </c>
      <c r="S19" s="38">
        <v>1992697.727</v>
      </c>
      <c r="T19" s="38">
        <v>3341450.2300000009</v>
      </c>
      <c r="U19" s="38">
        <v>4539506.2630000012</v>
      </c>
      <c r="V19" s="38">
        <v>1181616.1350000005</v>
      </c>
      <c r="W19" s="38">
        <v>2344263.1959999995</v>
      </c>
    </row>
    <row r="20" spans="2:23" x14ac:dyDescent="0.25">
      <c r="B20" s="2" t="s">
        <v>18</v>
      </c>
      <c r="C20" s="20">
        <v>150711.00200000001</v>
      </c>
      <c r="D20" s="20">
        <v>-77540.585000000006</v>
      </c>
      <c r="E20" s="20">
        <v>-173140.766</v>
      </c>
      <c r="F20" s="20">
        <v>-194409.016</v>
      </c>
      <c r="G20" s="20">
        <v>-270632.12699999998</v>
      </c>
      <c r="H20" s="20">
        <v>-155899.62900000002</v>
      </c>
      <c r="I20" s="20">
        <v>-325506.84899999999</v>
      </c>
      <c r="J20" s="20">
        <v>-104398</v>
      </c>
      <c r="K20" s="20">
        <v>-216366</v>
      </c>
      <c r="L20" s="20">
        <v>-381142</v>
      </c>
      <c r="M20" s="20">
        <v>-518100</v>
      </c>
      <c r="N20" s="20">
        <v>-175785.05900000001</v>
      </c>
      <c r="O20" s="20">
        <v>-326169.62400000001</v>
      </c>
      <c r="P20" s="20">
        <v>-462995.02899999998</v>
      </c>
      <c r="Q20" s="20">
        <v>-577634.55200000003</v>
      </c>
      <c r="R20" s="20">
        <v>-112427.548</v>
      </c>
      <c r="S20" s="20">
        <v>-247109.95199999999</v>
      </c>
      <c r="T20" s="20">
        <v>-407845.52600000001</v>
      </c>
      <c r="U20" s="20">
        <v>-565854.95400000003</v>
      </c>
      <c r="V20" s="20">
        <v>-141164.43700000001</v>
      </c>
      <c r="W20" s="20">
        <v>-290052.69199999998</v>
      </c>
    </row>
    <row r="21" spans="2:23" ht="15.75" thickBot="1" x14ac:dyDescent="0.3">
      <c r="B21" s="4" t="s">
        <v>93</v>
      </c>
      <c r="C21" s="39">
        <v>1144231.2559999991</v>
      </c>
      <c r="D21" s="39">
        <v>1363992.8169999998</v>
      </c>
      <c r="E21" s="39">
        <v>1528077.6770000001</v>
      </c>
      <c r="F21" s="39">
        <v>1451560.7029999995</v>
      </c>
      <c r="G21" s="39">
        <v>2259866.2889999989</v>
      </c>
      <c r="H21" s="39">
        <v>1501160.0399999993</v>
      </c>
      <c r="I21" s="39">
        <v>2301867.4330000002</v>
      </c>
      <c r="J21" s="39">
        <v>799890</v>
      </c>
      <c r="K21" s="39">
        <v>1621709</v>
      </c>
      <c r="L21" s="39">
        <v>2846464</v>
      </c>
      <c r="M21" s="39">
        <v>3625604</v>
      </c>
      <c r="N21" s="39">
        <v>1338353.2990000006</v>
      </c>
      <c r="O21" s="39">
        <v>2416063.0289999992</v>
      </c>
      <c r="P21" s="39">
        <v>3355183.3190000011</v>
      </c>
      <c r="Q21" s="39">
        <v>4089976.515999998</v>
      </c>
      <c r="R21" s="39">
        <v>814294.93000000017</v>
      </c>
      <c r="S21" s="39">
        <v>1745587.7749999999</v>
      </c>
      <c r="T21" s="39">
        <v>2933604.7040000008</v>
      </c>
      <c r="U21" s="39">
        <v>3973651.3090000013</v>
      </c>
      <c r="V21" s="39">
        <v>1040451.6980000004</v>
      </c>
      <c r="W21" s="39">
        <v>2054210.5039999995</v>
      </c>
    </row>
    <row r="22" spans="2:23" x14ac:dyDescent="0.25">
      <c r="I22" s="10"/>
      <c r="J22" s="10"/>
      <c r="K22" s="10"/>
      <c r="L22" s="10"/>
      <c r="M22" s="10"/>
      <c r="N22" s="10"/>
      <c r="Q22"/>
      <c r="R22"/>
      <c r="S22"/>
      <c r="T22"/>
    </row>
    <row r="23" spans="2:23" x14ac:dyDescent="0.25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Q23"/>
      <c r="R23"/>
      <c r="S23"/>
      <c r="T23"/>
    </row>
    <row r="24" spans="2:23" x14ac:dyDescent="0.25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P24" s="34"/>
      <c r="Q24" s="34"/>
      <c r="R24" s="34"/>
      <c r="S24" s="34"/>
      <c r="T24" s="34"/>
    </row>
    <row r="25" spans="2:23" x14ac:dyDescent="0.25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2:23" x14ac:dyDescent="0.25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R26" s="10"/>
    </row>
    <row r="27" spans="2:23" x14ac:dyDescent="0.25">
      <c r="N27" s="10"/>
      <c r="R27" s="10"/>
    </row>
  </sheetData>
  <pageMargins left="0.7" right="0.7" top="0.75" bottom="0.75" header="0.3" footer="0.3"/>
  <pageSetup paperSize="9" orientation="portrait" r:id="rId1"/>
  <headerFooter>
    <oddHeader>&amp;R&amp;"Arial,Regular"&amp;08&amp;KB3B3B3maib | de uz intern
informaţie accesibilă doar angajaților băncii</oddHeader>
    <evenHeader>&amp;L&amp;"Calibri,Regular"&amp;10&amp;K076A54MAIB | De uz intern&amp;R&amp;"Arial,Regular"&amp;08&amp;KB3B3B3maib | de uz intern
informaţie accesibilă doar angajaților băncii</evenHeader>
    <firstHeader>&amp;L&amp;"Calibri,Regular"&amp;10&amp;K076A54MAIB | De uz intern&amp;R&amp;"Arial,Regular"&amp;08&amp;KB3B3B3maib | de uz intern
informaţie accesibilă doar angajaților băncii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/>
  </sheetPr>
  <dimension ref="B1:AF34"/>
  <sheetViews>
    <sheetView showGridLines="0"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X20" sqref="X20"/>
    </sheetView>
  </sheetViews>
  <sheetFormatPr defaultColWidth="8.85546875" defaultRowHeight="15" outlineLevelCol="2" x14ac:dyDescent="0.25"/>
  <cols>
    <col min="1" max="1" width="3.42578125" style="1" customWidth="1"/>
    <col min="2" max="2" width="32.7109375" style="1" customWidth="1"/>
    <col min="3" max="3" width="19.85546875" style="1" customWidth="1"/>
    <col min="4" max="4" width="26.5703125" style="1" customWidth="1"/>
    <col min="5" max="7" width="14.42578125" style="1" hidden="1" customWidth="1" outlineLevel="1"/>
    <col min="8" max="8" width="14.42578125" style="1" customWidth="1" collapsed="1"/>
    <col min="9" max="9" width="14.42578125" style="1" customWidth="1"/>
    <col min="10" max="10" width="14.42578125" style="1" hidden="1" customWidth="1" outlineLevel="1"/>
    <col min="11" max="13" width="14.42578125" style="1" hidden="1" customWidth="1" outlineLevel="2"/>
    <col min="14" max="14" width="14.42578125" style="1" customWidth="1" collapsed="1"/>
    <col min="15" max="15" width="14.42578125" style="1" hidden="1" customWidth="1" outlineLevel="1" collapsed="1"/>
    <col min="16" max="16" width="13.42578125" style="1" hidden="1" customWidth="1" outlineLevel="1"/>
    <col min="17" max="18" width="14.42578125" style="1" hidden="1" customWidth="1" outlineLevel="1"/>
    <col min="19" max="19" width="14.42578125" style="1" customWidth="1" collapsed="1"/>
    <col min="20" max="20" width="14.42578125" style="1" hidden="1" customWidth="1" outlineLevel="1" collapsed="1"/>
    <col min="21" max="21" width="14.5703125" style="1" hidden="1" customWidth="1" outlineLevel="1" collapsed="1"/>
    <col min="22" max="22" width="11.42578125" style="1" hidden="1" customWidth="1" outlineLevel="1"/>
    <col min="23" max="23" width="12.7109375" style="1" hidden="1" customWidth="1" outlineLevel="1"/>
    <col min="24" max="24" width="12.7109375" style="1" customWidth="1" collapsed="1"/>
    <col min="25" max="25" width="12.7109375" style="1" customWidth="1"/>
    <col min="26" max="26" width="12.28515625" style="1" customWidth="1"/>
    <col min="27" max="27" width="12" style="1" bestFit="1" customWidth="1"/>
    <col min="28" max="16384" width="8.85546875" style="1"/>
  </cols>
  <sheetData>
    <row r="1" spans="2:32" x14ac:dyDescent="0.25">
      <c r="B1" s="7"/>
      <c r="C1" s="7"/>
      <c r="D1" s="7"/>
    </row>
    <row r="2" spans="2:32" ht="21" customHeight="1" x14ac:dyDescent="0.25">
      <c r="B2" s="19" t="s">
        <v>29</v>
      </c>
      <c r="C2" s="19" t="s">
        <v>43</v>
      </c>
      <c r="D2" s="19" t="s">
        <v>51</v>
      </c>
      <c r="E2" s="11">
        <v>43100</v>
      </c>
      <c r="F2" s="11">
        <v>43465</v>
      </c>
      <c r="G2" s="11">
        <v>43830</v>
      </c>
      <c r="H2" s="11">
        <v>44196</v>
      </c>
      <c r="I2" s="11">
        <v>44561</v>
      </c>
      <c r="J2" s="11">
        <v>44651</v>
      </c>
      <c r="K2" s="11">
        <v>44742</v>
      </c>
      <c r="L2" s="11">
        <v>44834</v>
      </c>
      <c r="M2" s="11">
        <v>44926</v>
      </c>
      <c r="N2" s="11">
        <v>44926</v>
      </c>
      <c r="O2" s="11">
        <v>45016</v>
      </c>
      <c r="P2" s="11">
        <v>45107</v>
      </c>
      <c r="Q2" s="35">
        <v>45199</v>
      </c>
      <c r="R2" s="35">
        <v>45291</v>
      </c>
      <c r="S2" s="35">
        <v>45291</v>
      </c>
      <c r="T2" s="11">
        <v>45382</v>
      </c>
      <c r="U2" s="11" t="s">
        <v>94</v>
      </c>
      <c r="V2" s="54">
        <v>45565</v>
      </c>
      <c r="W2" s="56">
        <v>45657</v>
      </c>
      <c r="X2" s="11">
        <v>45657</v>
      </c>
      <c r="Y2" s="11">
        <v>45747</v>
      </c>
      <c r="Z2" s="64"/>
    </row>
    <row r="3" spans="2:32" x14ac:dyDescent="0.25">
      <c r="B3" s="45" t="s">
        <v>71</v>
      </c>
      <c r="C3" s="9"/>
      <c r="D3" s="9"/>
      <c r="E3" s="37" t="s">
        <v>72</v>
      </c>
      <c r="F3" s="37" t="s">
        <v>72</v>
      </c>
      <c r="G3" s="37" t="s">
        <v>72</v>
      </c>
      <c r="H3" s="37" t="s">
        <v>72</v>
      </c>
      <c r="I3" s="37" t="s">
        <v>72</v>
      </c>
      <c r="J3" s="37" t="s">
        <v>73</v>
      </c>
      <c r="K3" s="37" t="s">
        <v>73</v>
      </c>
      <c r="L3" s="37" t="s">
        <v>73</v>
      </c>
      <c r="M3" s="37" t="s">
        <v>73</v>
      </c>
      <c r="N3" s="37" t="s">
        <v>72</v>
      </c>
      <c r="O3" s="37" t="s">
        <v>73</v>
      </c>
      <c r="P3" s="37" t="s">
        <v>73</v>
      </c>
      <c r="Q3" s="37" t="s">
        <v>73</v>
      </c>
      <c r="R3" s="37" t="s">
        <v>73</v>
      </c>
      <c r="S3" s="37" t="s">
        <v>72</v>
      </c>
      <c r="T3" s="37" t="s">
        <v>73</v>
      </c>
      <c r="U3" s="37" t="s">
        <v>73</v>
      </c>
      <c r="V3" s="37" t="s">
        <v>73</v>
      </c>
      <c r="W3" s="37" t="s">
        <v>73</v>
      </c>
      <c r="X3" s="37" t="s">
        <v>72</v>
      </c>
      <c r="Y3" s="37" t="s">
        <v>73</v>
      </c>
      <c r="Z3" s="37"/>
    </row>
    <row r="4" spans="2:32" x14ac:dyDescent="0.25">
      <c r="B4" s="43" t="s">
        <v>30</v>
      </c>
      <c r="C4" s="43" t="s">
        <v>53</v>
      </c>
      <c r="D4" s="1" t="s">
        <v>69</v>
      </c>
      <c r="E4" s="44">
        <v>176007</v>
      </c>
      <c r="F4" s="44">
        <v>189062</v>
      </c>
      <c r="G4" s="44">
        <v>206256</v>
      </c>
      <c r="H4" s="44">
        <v>199734</v>
      </c>
      <c r="I4" s="44">
        <v>241078</v>
      </c>
      <c r="J4" s="44">
        <v>56266</v>
      </c>
      <c r="K4" s="44">
        <v>64326</v>
      </c>
      <c r="L4" s="44">
        <v>77179</v>
      </c>
      <c r="M4" s="44">
        <v>74785</v>
      </c>
      <c r="N4" s="44">
        <v>272555</v>
      </c>
      <c r="O4" s="44">
        <v>64746</v>
      </c>
      <c r="P4" s="44">
        <v>71244</v>
      </c>
      <c r="Q4" s="44">
        <v>80841</v>
      </c>
      <c r="R4" s="44">
        <v>83590</v>
      </c>
      <c r="S4" s="44">
        <v>300421</v>
      </c>
      <c r="T4" s="44">
        <v>68171</v>
      </c>
      <c r="U4" s="44">
        <v>75606</v>
      </c>
      <c r="V4" s="52">
        <v>91797</v>
      </c>
      <c r="W4" s="44">
        <v>88243</v>
      </c>
      <c r="X4" s="44">
        <v>323817</v>
      </c>
      <c r="Y4" s="44">
        <v>72980</v>
      </c>
    </row>
    <row r="5" spans="2:32" x14ac:dyDescent="0.25">
      <c r="B5" s="43" t="s">
        <v>68</v>
      </c>
      <c r="C5" s="43" t="s">
        <v>53</v>
      </c>
      <c r="D5" s="2" t="s">
        <v>78</v>
      </c>
      <c r="E5" s="44">
        <v>51660</v>
      </c>
      <c r="F5" s="44">
        <v>52013</v>
      </c>
      <c r="G5" s="44">
        <v>52494</v>
      </c>
      <c r="H5" s="44">
        <v>67821</v>
      </c>
      <c r="I5" s="44">
        <v>77753</v>
      </c>
      <c r="J5" s="44">
        <v>78761</v>
      </c>
      <c r="K5" s="44">
        <v>78892</v>
      </c>
      <c r="L5" s="44">
        <v>85500</v>
      </c>
      <c r="M5" s="44">
        <v>94660</v>
      </c>
      <c r="N5" s="44">
        <v>94660</v>
      </c>
      <c r="O5" s="44">
        <v>96587</v>
      </c>
      <c r="P5" s="44">
        <v>99937</v>
      </c>
      <c r="Q5" s="44">
        <v>98349</v>
      </c>
      <c r="R5" s="44">
        <v>104003</v>
      </c>
      <c r="S5" s="44">
        <v>104003</v>
      </c>
      <c r="T5" s="44">
        <v>105813.9</v>
      </c>
      <c r="U5" s="44">
        <v>107040</v>
      </c>
      <c r="V5" s="53">
        <v>109926</v>
      </c>
      <c r="W5" s="65">
        <v>121394</v>
      </c>
      <c r="X5" s="65">
        <v>121394</v>
      </c>
      <c r="Y5" s="65">
        <v>122972</v>
      </c>
    </row>
    <row r="6" spans="2:32" x14ac:dyDescent="0.25">
      <c r="B6" s="1" t="s">
        <v>31</v>
      </c>
      <c r="C6" s="1" t="s">
        <v>44</v>
      </c>
      <c r="D6" s="1" t="s">
        <v>69</v>
      </c>
      <c r="E6" s="21">
        <v>0.28899999999999998</v>
      </c>
      <c r="F6" s="21">
        <v>0.27200000000000002</v>
      </c>
      <c r="G6" s="21">
        <v>0.28100000000000003</v>
      </c>
      <c r="H6" s="21">
        <v>0.315</v>
      </c>
      <c r="I6" s="21">
        <v>0.32100000000000001</v>
      </c>
      <c r="J6" s="21">
        <v>0.32100000000000001</v>
      </c>
      <c r="K6" s="21">
        <v>0.33500000000000002</v>
      </c>
      <c r="L6" s="21">
        <v>0.35799999999999998</v>
      </c>
      <c r="M6" s="21">
        <v>0.36</v>
      </c>
      <c r="N6" s="21">
        <v>0.36</v>
      </c>
      <c r="O6" s="21">
        <v>0.313</v>
      </c>
      <c r="P6" s="21">
        <v>0.32363018134715027</v>
      </c>
      <c r="Q6" s="21">
        <v>0.32500000000000001</v>
      </c>
      <c r="R6" s="21">
        <v>0.34700000000000003</v>
      </c>
      <c r="S6" s="21">
        <v>0.34700000000000003</v>
      </c>
      <c r="T6" s="21">
        <v>0.32300000000000001</v>
      </c>
      <c r="U6" s="21">
        <v>0.33400000000000002</v>
      </c>
      <c r="V6" s="51">
        <v>0.33500000000000002</v>
      </c>
      <c r="W6" s="51">
        <v>0.375</v>
      </c>
      <c r="X6" s="51">
        <v>0.375</v>
      </c>
      <c r="Y6" s="51">
        <v>0.35</v>
      </c>
      <c r="AA6"/>
      <c r="AB6"/>
      <c r="AC6"/>
      <c r="AD6"/>
      <c r="AE6"/>
      <c r="AF6"/>
    </row>
    <row r="7" spans="2:32" x14ac:dyDescent="0.25">
      <c r="B7" s="15" t="s">
        <v>32</v>
      </c>
      <c r="C7" s="1" t="s">
        <v>44</v>
      </c>
      <c r="D7" s="1" t="s">
        <v>92</v>
      </c>
      <c r="E7" s="25">
        <v>1</v>
      </c>
      <c r="F7" s="25">
        <v>1</v>
      </c>
      <c r="G7" s="25">
        <v>1</v>
      </c>
      <c r="H7" s="25">
        <v>1</v>
      </c>
      <c r="I7" s="25">
        <v>1</v>
      </c>
      <c r="J7" s="25">
        <v>1</v>
      </c>
      <c r="K7" s="25">
        <v>1</v>
      </c>
      <c r="L7" s="31">
        <v>1</v>
      </c>
      <c r="M7" s="31">
        <v>1</v>
      </c>
      <c r="N7" s="31">
        <v>1</v>
      </c>
      <c r="O7" s="31">
        <v>1</v>
      </c>
      <c r="P7" s="31">
        <v>1</v>
      </c>
      <c r="Q7" s="31">
        <v>1</v>
      </c>
      <c r="R7" s="31">
        <v>1</v>
      </c>
      <c r="S7" s="31">
        <v>1</v>
      </c>
      <c r="T7" s="31">
        <v>1</v>
      </c>
      <c r="U7" s="31">
        <v>1</v>
      </c>
      <c r="V7" s="31">
        <v>1</v>
      </c>
      <c r="W7" s="31">
        <v>1</v>
      </c>
      <c r="X7" s="31">
        <v>1</v>
      </c>
      <c r="Y7" s="31">
        <v>1</v>
      </c>
      <c r="AA7"/>
      <c r="AB7"/>
      <c r="AC7"/>
      <c r="AD7"/>
      <c r="AE7"/>
      <c r="AF7"/>
    </row>
    <row r="8" spans="2:32" x14ac:dyDescent="0.25">
      <c r="B8" s="22" t="s">
        <v>37</v>
      </c>
      <c r="C8" s="1" t="s">
        <v>44</v>
      </c>
      <c r="D8" s="1" t="s">
        <v>92</v>
      </c>
      <c r="E8" s="23">
        <v>0.122</v>
      </c>
      <c r="F8" s="23">
        <v>0.10199999999999999</v>
      </c>
      <c r="G8" s="23">
        <v>0.1</v>
      </c>
      <c r="H8" s="23">
        <v>9.3700000000000006E-2</v>
      </c>
      <c r="I8" s="23">
        <v>0.104</v>
      </c>
      <c r="J8" s="23">
        <v>2.3E-2</v>
      </c>
      <c r="K8" s="23">
        <v>6.1199999999999997E-2</v>
      </c>
      <c r="L8" s="32">
        <v>0.16</v>
      </c>
      <c r="M8" s="32">
        <v>6.0999999999999999E-2</v>
      </c>
      <c r="N8" s="32">
        <v>7.9000000000000001E-2</v>
      </c>
      <c r="O8" s="32">
        <v>1.7999999999999999E-2</v>
      </c>
      <c r="P8" s="32">
        <v>5.2999999999999999E-2</v>
      </c>
      <c r="Q8" s="32">
        <v>0.13100000000000001</v>
      </c>
      <c r="R8" s="32">
        <v>8.1000000000000003E-2</v>
      </c>
      <c r="S8" s="32">
        <v>7.5999999999999998E-2</v>
      </c>
      <c r="T8" s="32">
        <v>0.02</v>
      </c>
      <c r="U8" s="32">
        <v>4.3999999999999997E-2</v>
      </c>
      <c r="V8" s="50">
        <v>0.14399999999999999</v>
      </c>
      <c r="W8" s="32">
        <v>7.2000000000000008E-2</v>
      </c>
      <c r="X8" s="32">
        <v>7.0999999999999994E-2</v>
      </c>
      <c r="Y8" s="32">
        <v>1.8000000000000002E-2</v>
      </c>
      <c r="AA8"/>
      <c r="AB8"/>
      <c r="AC8"/>
      <c r="AD8"/>
      <c r="AE8"/>
      <c r="AF8"/>
    </row>
    <row r="9" spans="2:32" x14ac:dyDescent="0.25">
      <c r="B9" s="22" t="s">
        <v>39</v>
      </c>
      <c r="C9" s="1" t="s">
        <v>44</v>
      </c>
      <c r="D9" s="1" t="s">
        <v>92</v>
      </c>
      <c r="E9" s="23">
        <v>0.14399999999999999</v>
      </c>
      <c r="F9" s="23">
        <v>0.156</v>
      </c>
      <c r="G9" s="23">
        <v>0.161</v>
      </c>
      <c r="H9" s="23">
        <v>0.151</v>
      </c>
      <c r="I9" s="23">
        <v>0.14899999999999999</v>
      </c>
      <c r="J9" s="23">
        <v>0.158</v>
      </c>
      <c r="K9" s="23">
        <v>0.183</v>
      </c>
      <c r="L9" s="32">
        <v>0.16400000000000001</v>
      </c>
      <c r="M9" s="32">
        <v>0.17899999999999999</v>
      </c>
      <c r="N9" s="32">
        <v>0.17100000000000001</v>
      </c>
      <c r="O9" s="32">
        <v>0.17100000000000001</v>
      </c>
      <c r="P9" s="32">
        <v>0.183</v>
      </c>
      <c r="Q9" s="32">
        <v>0.152</v>
      </c>
      <c r="R9" s="32">
        <v>0.16500000000000001</v>
      </c>
      <c r="S9" s="32">
        <v>0.16500000000000001</v>
      </c>
      <c r="T9" s="32">
        <v>0.14499999999999999</v>
      </c>
      <c r="U9" s="32">
        <v>0.152</v>
      </c>
      <c r="V9" s="32">
        <v>0.16800000000000001</v>
      </c>
      <c r="W9" s="32">
        <v>0.154</v>
      </c>
      <c r="X9" s="32">
        <v>0.151</v>
      </c>
      <c r="Y9" s="50">
        <v>0.152</v>
      </c>
      <c r="AA9"/>
      <c r="AB9"/>
      <c r="AC9"/>
      <c r="AD9"/>
      <c r="AE9"/>
      <c r="AF9"/>
    </row>
    <row r="10" spans="2:32" x14ac:dyDescent="0.25">
      <c r="B10" s="22" t="s">
        <v>38</v>
      </c>
      <c r="C10" s="1" t="s">
        <v>44</v>
      </c>
      <c r="D10" s="1" t="s">
        <v>92</v>
      </c>
      <c r="E10" s="23">
        <v>0.115</v>
      </c>
      <c r="F10" s="23">
        <v>0.115</v>
      </c>
      <c r="G10" s="23">
        <v>0.111</v>
      </c>
      <c r="H10" s="23">
        <v>0.10100000000000001</v>
      </c>
      <c r="I10" s="23">
        <v>9.8000000000000004E-2</v>
      </c>
      <c r="J10" s="23">
        <v>0.112</v>
      </c>
      <c r="K10" s="23">
        <v>0.1144</v>
      </c>
      <c r="L10" s="32">
        <v>7.6999999999999999E-2</v>
      </c>
      <c r="M10" s="32">
        <v>0.09</v>
      </c>
      <c r="N10" s="32">
        <v>0.08</v>
      </c>
      <c r="O10" s="32">
        <v>8.6999999999999994E-2</v>
      </c>
      <c r="P10" s="32">
        <v>8.5000000000000006E-2</v>
      </c>
      <c r="Q10" s="32">
        <v>7.4999999999999997E-2</v>
      </c>
      <c r="R10" s="32">
        <v>8.4000000000000005E-2</v>
      </c>
      <c r="S10" s="32">
        <v>8.2000000000000003E-2</v>
      </c>
      <c r="T10" s="32">
        <v>8.7999999999999995E-2</v>
      </c>
      <c r="U10" s="32">
        <v>7.5999999999999998E-2</v>
      </c>
      <c r="V10" s="32">
        <v>6.8000000000000005E-2</v>
      </c>
      <c r="W10" s="32">
        <v>7.6999999999999999E-2</v>
      </c>
      <c r="X10" s="32">
        <v>7.6999999999999999E-2</v>
      </c>
      <c r="Y10" s="32">
        <v>7.400000000000001E-2</v>
      </c>
      <c r="AA10"/>
      <c r="AB10"/>
      <c r="AC10"/>
      <c r="AD10"/>
      <c r="AE10"/>
      <c r="AF10"/>
    </row>
    <row r="11" spans="2:32" ht="15.75" x14ac:dyDescent="0.25">
      <c r="B11" s="22" t="s">
        <v>40</v>
      </c>
      <c r="C11" s="1" t="s">
        <v>44</v>
      </c>
      <c r="D11" s="1" t="s">
        <v>92</v>
      </c>
      <c r="E11" s="23">
        <v>4.8000000000000001E-2</v>
      </c>
      <c r="F11" s="23">
        <v>6.4000000000000001E-2</v>
      </c>
      <c r="G11" s="23">
        <v>7.3999999999999996E-2</v>
      </c>
      <c r="H11" s="23">
        <v>8.2000000000000003E-2</v>
      </c>
      <c r="I11" s="23">
        <v>7.0000000000000007E-2</v>
      </c>
      <c r="J11" s="23">
        <v>7.5999999999999998E-2</v>
      </c>
      <c r="K11" s="23">
        <v>6.7100000000000007E-2</v>
      </c>
      <c r="L11" s="32">
        <v>5.6000000000000001E-2</v>
      </c>
      <c r="M11" s="32">
        <v>6.2E-2</v>
      </c>
      <c r="N11" s="32">
        <v>5.5E-2</v>
      </c>
      <c r="O11" s="32">
        <v>7.0999999999999994E-2</v>
      </c>
      <c r="P11" s="32">
        <v>6.8000000000000005E-2</v>
      </c>
      <c r="Q11" s="32">
        <v>5.9000000000000004E-2</v>
      </c>
      <c r="R11" s="32">
        <v>6.2E-2</v>
      </c>
      <c r="S11" s="32">
        <v>7.0000000000000007E-2</v>
      </c>
      <c r="T11" s="32">
        <v>8.4000000000000005E-2</v>
      </c>
      <c r="U11" s="32">
        <v>8.2000000000000003E-2</v>
      </c>
      <c r="V11" s="32">
        <v>6.6000000000000003E-2</v>
      </c>
      <c r="W11" s="32">
        <v>7.9000000000000001E-2</v>
      </c>
      <c r="X11" s="32">
        <v>8.3000000000000004E-2</v>
      </c>
      <c r="Y11" s="50">
        <v>9.0999999999999998E-2</v>
      </c>
      <c r="AA11" s="67"/>
      <c r="AB11"/>
      <c r="AC11"/>
      <c r="AD11"/>
      <c r="AE11"/>
      <c r="AF11"/>
    </row>
    <row r="12" spans="2:32" x14ac:dyDescent="0.25">
      <c r="B12" s="22" t="s">
        <v>95</v>
      </c>
      <c r="C12" s="1" t="s">
        <v>44</v>
      </c>
      <c r="D12" s="1" t="s">
        <v>92</v>
      </c>
      <c r="E12" s="23">
        <v>3.3000000000000002E-2</v>
      </c>
      <c r="F12" s="23">
        <v>0.08</v>
      </c>
      <c r="G12" s="23">
        <v>8.7999999999999995E-2</v>
      </c>
      <c r="H12" s="23">
        <v>0.1</v>
      </c>
      <c r="I12" s="23">
        <v>8.2000000000000003E-2</v>
      </c>
      <c r="J12" s="23">
        <v>7.0000000000000007E-2</v>
      </c>
      <c r="K12" s="23">
        <v>7.3999999999999996E-2</v>
      </c>
      <c r="L12" s="32">
        <v>6.3E-2</v>
      </c>
      <c r="M12" s="32">
        <v>7.3999999999999996E-2</v>
      </c>
      <c r="N12" s="32">
        <v>8.7999999999999995E-2</v>
      </c>
      <c r="O12" s="32">
        <v>5.5E-2</v>
      </c>
      <c r="P12" s="32">
        <v>0.06</v>
      </c>
      <c r="Q12" s="32">
        <v>7.0000000000000007E-2</v>
      </c>
      <c r="R12" s="32">
        <v>7.5999999999999998E-2</v>
      </c>
      <c r="S12" s="32">
        <v>6.2E-2</v>
      </c>
      <c r="T12" s="32">
        <v>4.8000000000000001E-2</v>
      </c>
      <c r="U12" s="32">
        <v>5.2999999999999999E-2</v>
      </c>
      <c r="V12" s="50">
        <v>7.0999999999999994E-2</v>
      </c>
      <c r="W12" s="32">
        <v>7.9000000000000001E-2</v>
      </c>
      <c r="X12" s="32">
        <v>7.0999999999999994E-2</v>
      </c>
      <c r="Y12" s="32">
        <v>5.0999999999999997E-2</v>
      </c>
      <c r="AA12"/>
      <c r="AB12"/>
      <c r="AC12"/>
      <c r="AD12"/>
      <c r="AE12"/>
      <c r="AF12"/>
    </row>
    <row r="13" spans="2:32" x14ac:dyDescent="0.25">
      <c r="B13" s="22" t="s">
        <v>41</v>
      </c>
      <c r="C13" s="1" t="s">
        <v>44</v>
      </c>
      <c r="D13" s="1" t="s">
        <v>92</v>
      </c>
      <c r="E13" s="23">
        <v>0.53800000000000003</v>
      </c>
      <c r="F13" s="23">
        <v>0.48299999999999998</v>
      </c>
      <c r="G13" s="23">
        <v>0.46600000000000003</v>
      </c>
      <c r="H13" s="23">
        <v>0.47199999999999998</v>
      </c>
      <c r="I13" s="23">
        <v>0.497</v>
      </c>
      <c r="J13" s="23">
        <v>0.56099999999999994</v>
      </c>
      <c r="K13" s="23">
        <v>0.5</v>
      </c>
      <c r="L13" s="32">
        <v>0.48</v>
      </c>
      <c r="M13" s="32">
        <v>0.53400000000000003</v>
      </c>
      <c r="N13" s="32">
        <v>0.52400000000000002</v>
      </c>
      <c r="O13" s="32">
        <v>0.59799999999999998</v>
      </c>
      <c r="P13" s="32">
        <v>0.55099999999999993</v>
      </c>
      <c r="Q13" s="32">
        <v>0.5129999999999999</v>
      </c>
      <c r="R13" s="32">
        <v>0.53200000000000003</v>
      </c>
      <c r="S13" s="32">
        <v>0.54499999999999993</v>
      </c>
      <c r="T13" s="32">
        <v>0.61499999999999999</v>
      </c>
      <c r="U13" s="32">
        <v>0.59299999999999997</v>
      </c>
      <c r="V13" s="32">
        <v>0.48299999999999998</v>
      </c>
      <c r="W13" s="66">
        <v>0.53900000000000003</v>
      </c>
      <c r="X13" s="66">
        <v>0.54699999999999993</v>
      </c>
      <c r="Y13" s="50">
        <v>0.61399999999999999</v>
      </c>
      <c r="Z13" s="49"/>
      <c r="AA13"/>
      <c r="AB13"/>
      <c r="AC13"/>
      <c r="AD13"/>
      <c r="AE13"/>
      <c r="AF13"/>
    </row>
    <row r="14" spans="2:32" x14ac:dyDescent="0.25">
      <c r="B14" s="2" t="s">
        <v>46</v>
      </c>
      <c r="C14" s="1" t="s">
        <v>44</v>
      </c>
      <c r="D14" s="1" t="s">
        <v>70</v>
      </c>
      <c r="E14" s="24">
        <v>7.2999999999999995E-2</v>
      </c>
      <c r="F14" s="24">
        <v>8.9999999999999993E-3</v>
      </c>
      <c r="G14" s="24">
        <v>7.4999999999999997E-2</v>
      </c>
      <c r="H14" s="24">
        <v>4.0000000000000001E-3</v>
      </c>
      <c r="I14" s="24">
        <v>0.13900000000000001</v>
      </c>
      <c r="J14" s="24">
        <v>0.191</v>
      </c>
      <c r="K14" s="30">
        <v>0.29299999999999998</v>
      </c>
      <c r="L14" s="30">
        <v>0.33900000000000002</v>
      </c>
      <c r="M14" s="30">
        <v>0.32100000000000001</v>
      </c>
      <c r="N14" s="30">
        <v>0.28599999999999998</v>
      </c>
      <c r="O14" s="30">
        <v>0.25</v>
      </c>
      <c r="P14" s="30">
        <v>0.158</v>
      </c>
      <c r="Q14" s="32">
        <v>9.7000000000000003E-2</v>
      </c>
      <c r="R14" s="32">
        <v>5.2999999999999999E-2</v>
      </c>
      <c r="S14" s="32">
        <v>0.13950000000000001</v>
      </c>
      <c r="T14" s="30">
        <v>4.2999999999999997E-2</v>
      </c>
      <c r="U14" s="30">
        <v>3.5000000000000003E-2</v>
      </c>
      <c r="V14" s="32">
        <v>0.05</v>
      </c>
      <c r="W14" s="50">
        <v>5.8999999999999997E-2</v>
      </c>
      <c r="X14" s="50">
        <v>4.7E-2</v>
      </c>
      <c r="Y14" s="32">
        <v>8.7999999999999995E-2</v>
      </c>
      <c r="AA14"/>
      <c r="AB14"/>
      <c r="AC14"/>
      <c r="AD14"/>
      <c r="AE14"/>
      <c r="AF14"/>
    </row>
    <row r="15" spans="2:32" x14ac:dyDescent="0.25">
      <c r="B15" s="2" t="s">
        <v>96</v>
      </c>
      <c r="C15" s="1" t="s">
        <v>44</v>
      </c>
      <c r="D15" s="1" t="s">
        <v>92</v>
      </c>
      <c r="E15" s="29">
        <v>4.7E-2</v>
      </c>
      <c r="F15" s="29">
        <v>4.2999999999999997E-2</v>
      </c>
      <c r="G15" s="29">
        <v>3.6999999999999998E-2</v>
      </c>
      <c r="H15" s="29">
        <v>-7.3999999999999996E-2</v>
      </c>
      <c r="I15" s="29">
        <v>0.13900000000000001</v>
      </c>
      <c r="J15" s="29">
        <v>1.4E-2</v>
      </c>
      <c r="K15" s="21">
        <v>2E-3</v>
      </c>
      <c r="L15" s="21">
        <v>-9.0999999999999998E-2</v>
      </c>
      <c r="M15" s="29">
        <v>-8.3000000000000004E-2</v>
      </c>
      <c r="N15" s="29">
        <v>-4.5999999999999999E-2</v>
      </c>
      <c r="O15" s="29">
        <v>-8.9999999999999993E-3</v>
      </c>
      <c r="P15" s="29">
        <v>-3.0000000000000001E-3</v>
      </c>
      <c r="Q15" s="32">
        <v>3.3000000000000002E-2</v>
      </c>
      <c r="R15" s="32">
        <v>2E-3</v>
      </c>
      <c r="S15" s="32">
        <v>7.0000000000000001E-3</v>
      </c>
      <c r="T15" s="29">
        <v>1.9E-2</v>
      </c>
      <c r="U15" s="29">
        <v>2.4E-2</v>
      </c>
      <c r="V15" s="32">
        <v>-1.9E-2</v>
      </c>
      <c r="W15" s="32">
        <v>-1.3000000000000001E-2</v>
      </c>
      <c r="X15" s="32">
        <v>1E-3</v>
      </c>
      <c r="Y15" s="50">
        <v>-1.2E-2</v>
      </c>
      <c r="AA15"/>
      <c r="AB15"/>
      <c r="AC15"/>
      <c r="AD15"/>
      <c r="AE15"/>
      <c r="AF15"/>
    </row>
    <row r="16" spans="2:32" x14ac:dyDescent="0.25">
      <c r="B16" s="15" t="s">
        <v>33</v>
      </c>
      <c r="C16" s="1" t="s">
        <v>53</v>
      </c>
      <c r="D16" s="2" t="s">
        <v>69</v>
      </c>
      <c r="E16" s="26">
        <v>2508</v>
      </c>
      <c r="F16" s="26">
        <v>1613</v>
      </c>
      <c r="G16" s="26">
        <v>3026</v>
      </c>
      <c r="H16" s="26">
        <v>10619</v>
      </c>
      <c r="I16" s="26">
        <v>4640</v>
      </c>
      <c r="J16" s="26">
        <v>1205.7</v>
      </c>
      <c r="K16" s="26">
        <v>2221.3999999999996</v>
      </c>
      <c r="L16" s="26">
        <v>-1510.2999999999997</v>
      </c>
      <c r="M16" s="26">
        <v>6952</v>
      </c>
      <c r="N16" s="26">
        <v>8869</v>
      </c>
      <c r="O16" s="26">
        <v>1971.2</v>
      </c>
      <c r="P16" s="26">
        <v>5191.8</v>
      </c>
      <c r="Q16" s="26">
        <v>1077.2000000000005</v>
      </c>
      <c r="R16" s="26">
        <v>7331.6999999999989</v>
      </c>
      <c r="S16" s="26">
        <v>15571.8</v>
      </c>
      <c r="T16" s="44">
        <v>2341.6</v>
      </c>
      <c r="U16" s="44">
        <v>3186.4</v>
      </c>
      <c r="V16" s="55">
        <v>94</v>
      </c>
      <c r="W16" s="58">
        <v>7001.9</v>
      </c>
      <c r="X16" s="58">
        <v>12624.2</v>
      </c>
      <c r="Y16" s="58">
        <v>1663.9</v>
      </c>
    </row>
    <row r="17" spans="2:30" x14ac:dyDescent="0.25">
      <c r="B17" s="2" t="s">
        <v>47</v>
      </c>
      <c r="C17" s="2" t="s">
        <v>54</v>
      </c>
      <c r="D17" s="2" t="s">
        <v>69</v>
      </c>
      <c r="E17" s="20">
        <v>3119.41</v>
      </c>
      <c r="F17" s="20">
        <v>3452.49</v>
      </c>
      <c r="G17" s="20">
        <v>3661.99</v>
      </c>
      <c r="H17" s="20">
        <v>3222.09</v>
      </c>
      <c r="I17" s="20">
        <v>4196.9399999999996</v>
      </c>
      <c r="J17" s="20">
        <v>1063</v>
      </c>
      <c r="K17" s="20">
        <v>1229</v>
      </c>
      <c r="L17" s="20">
        <v>986</v>
      </c>
      <c r="M17" s="20">
        <v>1054</v>
      </c>
      <c r="N17" s="20">
        <v>4332</v>
      </c>
      <c r="O17" s="20">
        <v>1072</v>
      </c>
      <c r="P17" s="20">
        <v>971</v>
      </c>
      <c r="Q17" s="20">
        <v>974</v>
      </c>
      <c r="R17" s="20">
        <v>1032</v>
      </c>
      <c r="S17" s="20">
        <v>4048.6</v>
      </c>
      <c r="T17" s="20">
        <v>921.8</v>
      </c>
      <c r="U17" s="20">
        <v>859.2</v>
      </c>
      <c r="V17" s="20">
        <v>838.3</v>
      </c>
      <c r="W17" s="20">
        <v>936.2</v>
      </c>
      <c r="X17" s="20">
        <v>3555</v>
      </c>
      <c r="Y17" s="20">
        <v>811.5</v>
      </c>
    </row>
    <row r="18" spans="2:30" x14ac:dyDescent="0.25">
      <c r="B18" s="2" t="s">
        <v>48</v>
      </c>
      <c r="C18" s="2" t="s">
        <v>54</v>
      </c>
      <c r="D18" s="2" t="s">
        <v>69</v>
      </c>
      <c r="E18" s="20">
        <v>5373.97</v>
      </c>
      <c r="F18" s="20">
        <v>6390.5</v>
      </c>
      <c r="G18" s="20">
        <v>6608.15</v>
      </c>
      <c r="H18" s="20">
        <v>5918.42</v>
      </c>
      <c r="I18" s="20">
        <v>7914.87</v>
      </c>
      <c r="J18" s="20">
        <v>2039</v>
      </c>
      <c r="K18" s="20">
        <v>2312</v>
      </c>
      <c r="L18" s="20">
        <v>2385</v>
      </c>
      <c r="M18" s="20">
        <v>2483</v>
      </c>
      <c r="N18" s="20">
        <v>9219</v>
      </c>
      <c r="O18" s="20">
        <v>2307</v>
      </c>
      <c r="P18" s="20">
        <v>2065</v>
      </c>
      <c r="Q18" s="20">
        <v>2041</v>
      </c>
      <c r="R18" s="20">
        <v>2261</v>
      </c>
      <c r="S18" s="20">
        <v>8673.7000000000007</v>
      </c>
      <c r="T18" s="20">
        <v>2154.1</v>
      </c>
      <c r="U18" s="20">
        <v>2161.9</v>
      </c>
      <c r="V18" s="20">
        <v>2298</v>
      </c>
      <c r="W18" s="20">
        <v>2451.1999999999998</v>
      </c>
      <c r="X18" s="20">
        <v>9065</v>
      </c>
      <c r="Y18" s="20">
        <v>2549.1</v>
      </c>
    </row>
    <row r="19" spans="2:30" x14ac:dyDescent="0.25">
      <c r="B19" s="2" t="s">
        <v>67</v>
      </c>
      <c r="C19" s="2" t="s">
        <v>54</v>
      </c>
      <c r="D19" s="2" t="s">
        <v>69</v>
      </c>
      <c r="E19" s="20">
        <v>139</v>
      </c>
      <c r="F19" s="20">
        <v>259</v>
      </c>
      <c r="G19" s="20">
        <v>468</v>
      </c>
      <c r="H19" s="20">
        <v>152</v>
      </c>
      <c r="I19" s="20">
        <v>382</v>
      </c>
      <c r="J19" s="20">
        <v>177.15</v>
      </c>
      <c r="K19" s="20">
        <v>111.35</v>
      </c>
      <c r="L19" s="20">
        <v>192.08</v>
      </c>
      <c r="M19" s="20">
        <v>60.5</v>
      </c>
      <c r="N19" s="20">
        <v>541.08000000000004</v>
      </c>
      <c r="O19" s="20">
        <v>131</v>
      </c>
      <c r="P19" s="20">
        <v>61</v>
      </c>
      <c r="Q19" s="20">
        <v>106</v>
      </c>
      <c r="R19" s="20">
        <v>43</v>
      </c>
      <c r="S19" s="20">
        <v>341</v>
      </c>
      <c r="T19" s="20">
        <v>26</v>
      </c>
      <c r="U19" s="20">
        <v>40</v>
      </c>
      <c r="V19" s="20">
        <v>138</v>
      </c>
      <c r="W19" s="20">
        <v>40</v>
      </c>
      <c r="X19" s="20">
        <v>244</v>
      </c>
      <c r="Y19" s="20">
        <v>103</v>
      </c>
      <c r="Z19"/>
      <c r="AA19"/>
    </row>
    <row r="20" spans="2:30" x14ac:dyDescent="0.25">
      <c r="B20" s="2"/>
      <c r="C20" s="2"/>
      <c r="D20" s="2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Z20"/>
      <c r="AA20"/>
      <c r="AB20"/>
      <c r="AC20"/>
      <c r="AD20"/>
    </row>
    <row r="21" spans="2:30" x14ac:dyDescent="0.25">
      <c r="B21" s="18" t="s">
        <v>34</v>
      </c>
      <c r="C21" s="18"/>
      <c r="D21" s="18"/>
      <c r="E21" s="6"/>
      <c r="F21" s="6"/>
      <c r="G21" s="6"/>
      <c r="H21" s="6"/>
      <c r="I21" s="6"/>
      <c r="J21" s="6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16"/>
      <c r="W21" s="16"/>
      <c r="X21" s="16"/>
      <c r="Y21" s="16"/>
      <c r="Z21"/>
      <c r="AA21"/>
      <c r="AB21"/>
      <c r="AC21"/>
      <c r="AD21"/>
    </row>
    <row r="22" spans="2:30" x14ac:dyDescent="0.25">
      <c r="B22" s="2" t="s">
        <v>49</v>
      </c>
      <c r="C22" s="2" t="s">
        <v>44</v>
      </c>
      <c r="D22" s="2" t="s">
        <v>52</v>
      </c>
      <c r="E22" s="21">
        <v>6.5000000000000002E-2</v>
      </c>
      <c r="F22" s="21">
        <v>6.5000000000000002E-2</v>
      </c>
      <c r="G22" s="21">
        <v>5.5E-2</v>
      </c>
      <c r="H22" s="28">
        <v>2.6499999999999999E-2</v>
      </c>
      <c r="I22" s="21">
        <v>6.5000000000000002E-2</v>
      </c>
      <c r="J22" s="21">
        <v>0.125</v>
      </c>
      <c r="K22" s="21">
        <v>0.185</v>
      </c>
      <c r="L22" s="21">
        <v>0.215</v>
      </c>
      <c r="M22" s="21">
        <v>0.2</v>
      </c>
      <c r="N22" s="21">
        <v>0.2</v>
      </c>
      <c r="O22" s="21">
        <v>0.14000000000000001</v>
      </c>
      <c r="P22" s="21">
        <v>0.06</v>
      </c>
      <c r="Q22" s="21">
        <v>0.06</v>
      </c>
      <c r="R22" s="21">
        <v>4.7500000000000001E-2</v>
      </c>
      <c r="S22" s="21">
        <v>4.7500000000000001E-2</v>
      </c>
      <c r="T22" s="21">
        <v>3.7499999999999999E-2</v>
      </c>
      <c r="U22" s="21">
        <v>3.5999999999999997E-2</v>
      </c>
      <c r="V22" s="51">
        <v>3.5999999999999997E-2</v>
      </c>
      <c r="W22" s="51">
        <v>3.5999999999999997E-2</v>
      </c>
      <c r="X22" s="51">
        <v>3.5999999999999997E-2</v>
      </c>
      <c r="Y22" s="51">
        <v>6.5000000000000002E-2</v>
      </c>
      <c r="Z22"/>
      <c r="AA22"/>
      <c r="AB22"/>
      <c r="AC22"/>
      <c r="AD22"/>
    </row>
    <row r="23" spans="2:30" x14ac:dyDescent="0.25">
      <c r="B23" s="15" t="s">
        <v>50</v>
      </c>
      <c r="C23" s="2" t="s">
        <v>54</v>
      </c>
      <c r="D23" s="2" t="s">
        <v>78</v>
      </c>
      <c r="E23" s="26">
        <v>2803</v>
      </c>
      <c r="F23" s="26">
        <v>2995</v>
      </c>
      <c r="G23" s="26">
        <v>3059</v>
      </c>
      <c r="H23" s="26">
        <v>3783</v>
      </c>
      <c r="I23" s="26">
        <v>3901</v>
      </c>
      <c r="J23" s="26">
        <v>3423</v>
      </c>
      <c r="K23" s="26">
        <v>3616</v>
      </c>
      <c r="L23" s="26">
        <v>4227</v>
      </c>
      <c r="M23" s="26">
        <v>4474</v>
      </c>
      <c r="N23" s="26">
        <v>4474</v>
      </c>
      <c r="O23" s="26">
        <v>4679</v>
      </c>
      <c r="P23" s="26">
        <v>4902.67</v>
      </c>
      <c r="Q23" s="26">
        <v>4882</v>
      </c>
      <c r="R23" s="26">
        <v>5453</v>
      </c>
      <c r="S23" s="26">
        <v>5453</v>
      </c>
      <c r="T23" s="26">
        <v>5393</v>
      </c>
      <c r="U23" s="26">
        <v>5289</v>
      </c>
      <c r="V23" s="26">
        <v>5682</v>
      </c>
      <c r="W23" s="26">
        <v>5483.57</v>
      </c>
      <c r="X23" s="26">
        <v>5483.57</v>
      </c>
      <c r="Y23" s="26">
        <v>5467</v>
      </c>
      <c r="Z23"/>
      <c r="AA23"/>
      <c r="AB23"/>
      <c r="AC23"/>
      <c r="AD23"/>
    </row>
    <row r="24" spans="2:30" x14ac:dyDescent="0.25">
      <c r="B24" s="2" t="s">
        <v>42</v>
      </c>
      <c r="C24" s="1" t="s">
        <v>53</v>
      </c>
      <c r="D24" s="2" t="s">
        <v>69</v>
      </c>
      <c r="E24" s="20">
        <v>1199</v>
      </c>
      <c r="F24" s="20">
        <v>1266</v>
      </c>
      <c r="G24" s="20">
        <v>1222</v>
      </c>
      <c r="H24" s="20">
        <v>1486</v>
      </c>
      <c r="I24" s="20">
        <v>1734</v>
      </c>
      <c r="J24" s="27">
        <v>372.8</v>
      </c>
      <c r="K24" s="27">
        <v>482.58</v>
      </c>
      <c r="L24" s="20">
        <v>510.98</v>
      </c>
      <c r="M24" s="20">
        <v>485.04</v>
      </c>
      <c r="N24" s="20">
        <v>1851.4</v>
      </c>
      <c r="O24" s="20">
        <v>465.4</v>
      </c>
      <c r="P24" s="20">
        <v>508.3</v>
      </c>
      <c r="Q24" s="20">
        <v>493.3</v>
      </c>
      <c r="R24" s="20">
        <v>479.3</v>
      </c>
      <c r="S24" s="20">
        <v>1946.3</v>
      </c>
      <c r="T24" s="20">
        <v>433.17</v>
      </c>
      <c r="U24" s="20">
        <v>479.47</v>
      </c>
      <c r="V24" s="20">
        <v>477.31</v>
      </c>
      <c r="W24" s="20">
        <v>468.27</v>
      </c>
      <c r="X24" s="20">
        <v>1858.22</v>
      </c>
      <c r="Y24" s="20">
        <v>411.32</v>
      </c>
      <c r="Z24"/>
      <c r="AA24"/>
      <c r="AB24"/>
      <c r="AC24"/>
      <c r="AD24"/>
    </row>
    <row r="25" spans="2:30" x14ac:dyDescent="0.25">
      <c r="B25" s="12"/>
      <c r="C25" s="12"/>
      <c r="D25" s="12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AB25"/>
      <c r="AC25"/>
      <c r="AD25"/>
    </row>
    <row r="26" spans="2:30" x14ac:dyDescent="0.25">
      <c r="B26" s="18" t="s">
        <v>35</v>
      </c>
      <c r="C26" s="18"/>
      <c r="D26" s="18"/>
      <c r="E26" s="16"/>
      <c r="F26" s="16"/>
      <c r="G26" s="16"/>
      <c r="H26" s="16"/>
      <c r="I26" s="16"/>
      <c r="J26" s="16"/>
      <c r="K26" s="16"/>
      <c r="L26" s="16"/>
      <c r="M26" s="16"/>
      <c r="N26" s="47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AA26"/>
      <c r="AB26"/>
      <c r="AC26"/>
      <c r="AD26"/>
    </row>
    <row r="27" spans="2:30" x14ac:dyDescent="0.25">
      <c r="B27" s="1" t="s">
        <v>87</v>
      </c>
      <c r="C27" s="1" t="s">
        <v>45</v>
      </c>
      <c r="D27" s="2" t="s">
        <v>69</v>
      </c>
      <c r="E27" s="20">
        <v>46531</v>
      </c>
      <c r="F27" s="20">
        <v>60430</v>
      </c>
      <c r="G27" s="20">
        <v>79163</v>
      </c>
      <c r="H27" s="20">
        <v>96028</v>
      </c>
      <c r="I27" s="20">
        <v>129548</v>
      </c>
      <c r="J27" s="20">
        <v>35573</v>
      </c>
      <c r="K27" s="20">
        <v>40383</v>
      </c>
      <c r="L27" s="33">
        <v>43020</v>
      </c>
      <c r="M27" s="33">
        <v>46345</v>
      </c>
      <c r="N27" s="33">
        <v>165321</v>
      </c>
      <c r="O27" s="33">
        <v>47235</v>
      </c>
      <c r="P27" s="33">
        <v>51928</v>
      </c>
      <c r="Q27" s="33">
        <v>55472</v>
      </c>
      <c r="R27" s="33">
        <v>59354</v>
      </c>
      <c r="S27" s="33">
        <v>213989</v>
      </c>
      <c r="T27" s="33">
        <v>59211</v>
      </c>
      <c r="U27" s="33">
        <v>67952.7</v>
      </c>
      <c r="V27" s="33">
        <v>73463</v>
      </c>
      <c r="W27" s="33">
        <v>75696</v>
      </c>
      <c r="X27" s="33">
        <v>276322.49099999998</v>
      </c>
      <c r="Y27" s="33">
        <v>75056</v>
      </c>
    </row>
    <row r="28" spans="2:30" x14ac:dyDescent="0.25">
      <c r="B28" s="1" t="s">
        <v>36</v>
      </c>
      <c r="C28" s="1" t="s">
        <v>53</v>
      </c>
      <c r="D28" s="2" t="s">
        <v>78</v>
      </c>
      <c r="E28" s="20">
        <v>33473</v>
      </c>
      <c r="F28" s="20">
        <v>35452</v>
      </c>
      <c r="G28" s="20">
        <v>40375</v>
      </c>
      <c r="H28" s="20">
        <v>45643</v>
      </c>
      <c r="I28" s="20">
        <v>56359</v>
      </c>
      <c r="J28" s="20">
        <v>58065</v>
      </c>
      <c r="K28" s="20">
        <v>58547</v>
      </c>
      <c r="L28" s="20">
        <v>60233</v>
      </c>
      <c r="M28" s="20">
        <v>61627</v>
      </c>
      <c r="N28" s="20">
        <v>61627</v>
      </c>
      <c r="O28" s="20">
        <v>61121</v>
      </c>
      <c r="P28" s="20">
        <v>61988</v>
      </c>
      <c r="Q28" s="20">
        <v>62299</v>
      </c>
      <c r="R28" s="20">
        <v>63896</v>
      </c>
      <c r="S28" s="20">
        <v>63896</v>
      </c>
      <c r="T28" s="20">
        <v>65246.164138187247</v>
      </c>
      <c r="U28" s="20">
        <v>69613.814561724692</v>
      </c>
      <c r="V28" s="20">
        <v>74198.455180000004</v>
      </c>
      <c r="W28" s="20">
        <v>80824.574866273295</v>
      </c>
      <c r="X28" s="20">
        <v>80824.574866273295</v>
      </c>
      <c r="Y28" s="20">
        <v>87805.562327245396</v>
      </c>
    </row>
    <row r="29" spans="2:30" x14ac:dyDescent="0.25">
      <c r="B29" s="1" t="s">
        <v>1</v>
      </c>
      <c r="C29" s="1" t="s">
        <v>53</v>
      </c>
      <c r="D29" s="2" t="s">
        <v>78</v>
      </c>
      <c r="E29" s="20">
        <v>59896</v>
      </c>
      <c r="F29" s="20">
        <v>63462</v>
      </c>
      <c r="G29" s="20">
        <v>68356</v>
      </c>
      <c r="H29" s="20">
        <v>79644</v>
      </c>
      <c r="I29" s="20">
        <v>90081</v>
      </c>
      <c r="J29" s="20">
        <v>83916</v>
      </c>
      <c r="K29" s="20">
        <v>85786</v>
      </c>
      <c r="L29" s="20">
        <v>87982</v>
      </c>
      <c r="M29" s="20">
        <v>94968</v>
      </c>
      <c r="N29" s="20">
        <v>94968</v>
      </c>
      <c r="O29" s="20">
        <v>100154</v>
      </c>
      <c r="P29" s="20">
        <v>106551.96316699999</v>
      </c>
      <c r="Q29" s="20">
        <v>105972</v>
      </c>
      <c r="R29" s="20">
        <v>113861.263389</v>
      </c>
      <c r="S29" s="20">
        <v>113861.263389</v>
      </c>
      <c r="T29" s="20">
        <v>117479.66854300001</v>
      </c>
      <c r="U29" s="20">
        <v>120455.76373200001</v>
      </c>
      <c r="V29" s="53">
        <v>124342.31288899999</v>
      </c>
      <c r="W29" s="53">
        <v>129091.747181</v>
      </c>
      <c r="X29" s="53">
        <v>129091.747181</v>
      </c>
      <c r="Y29" s="53">
        <v>130141.291266</v>
      </c>
    </row>
    <row r="30" spans="2:30" ht="15.75" x14ac:dyDescent="0.25">
      <c r="O30" s="41"/>
      <c r="P30" s="41"/>
      <c r="S30" s="41"/>
      <c r="T30" s="41"/>
      <c r="U30" s="41"/>
    </row>
    <row r="31" spans="2:30" ht="15.75" x14ac:dyDescent="0.25">
      <c r="B31" s="7"/>
      <c r="C31" s="7"/>
      <c r="D31" s="7"/>
      <c r="O31" s="41"/>
      <c r="P31" s="41"/>
      <c r="S31" s="42"/>
      <c r="T31" s="41"/>
      <c r="U31" s="41"/>
    </row>
    <row r="32" spans="2:30" ht="15.75" x14ac:dyDescent="0.25">
      <c r="B32" s="7"/>
      <c r="C32" s="7"/>
      <c r="D32" s="7"/>
      <c r="S32" s="41"/>
      <c r="T32" s="41"/>
      <c r="U32" s="41"/>
    </row>
    <row r="33" spans="2:21" ht="15.75" x14ac:dyDescent="0.25">
      <c r="B33" s="7"/>
      <c r="C33" s="7"/>
      <c r="D33" s="7"/>
      <c r="S33" s="41"/>
      <c r="T33" s="41"/>
      <c r="U33" s="41"/>
    </row>
    <row r="34" spans="2:21" x14ac:dyDescent="0.25">
      <c r="S34" s="48"/>
      <c r="T34" s="48"/>
      <c r="U34" s="48"/>
    </row>
  </sheetData>
  <pageMargins left="0.7" right="0.7" top="0.75" bottom="0.75" header="0.3" footer="0.3"/>
  <pageSetup orientation="portrait" r:id="rId1"/>
  <headerFooter>
    <oddHeader>&amp;R&amp;"Arial,Regular"&amp;08&amp;KB3B3B3maib | de uz intern
informaţie accesibilă doar angajaților băncii</oddHeader>
    <evenHeader>&amp;R&amp;"Arial,Regular"&amp;08&amp;KB3B3B3maib | de uz intern
informaţie accesibilă doar angajaților băncii</evenHeader>
    <firstHeader>&amp;R&amp;"Arial,Regular"&amp;08&amp;KB3B3B3maib | de uz intern
informaţie accesibilă doar angajaților băncii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/>
  </sheetPr>
  <dimension ref="A1:C14"/>
  <sheetViews>
    <sheetView workbookViewId="0">
      <selection activeCell="C14" sqref="C14"/>
    </sheetView>
  </sheetViews>
  <sheetFormatPr defaultRowHeight="15" x14ac:dyDescent="0.25"/>
  <cols>
    <col min="1" max="1" width="31.140625" customWidth="1"/>
    <col min="2" max="2" width="34.42578125" customWidth="1"/>
  </cols>
  <sheetData>
    <row r="1" spans="1:3" x14ac:dyDescent="0.25">
      <c r="A1" t="s">
        <v>57</v>
      </c>
      <c r="B1" t="s">
        <v>55</v>
      </c>
      <c r="C1" t="s">
        <v>56</v>
      </c>
    </row>
    <row r="2" spans="1:3" x14ac:dyDescent="0.25">
      <c r="A2" t="s">
        <v>58</v>
      </c>
      <c r="B2" t="s">
        <v>61</v>
      </c>
      <c r="C2" s="46" t="s">
        <v>62</v>
      </c>
    </row>
    <row r="3" spans="1:3" x14ac:dyDescent="0.25">
      <c r="A3" t="s">
        <v>59</v>
      </c>
      <c r="B3" t="s">
        <v>61</v>
      </c>
      <c r="C3" s="46" t="s">
        <v>63</v>
      </c>
    </row>
    <row r="4" spans="1:3" x14ac:dyDescent="0.25">
      <c r="A4" t="s">
        <v>60</v>
      </c>
      <c r="B4" t="s">
        <v>64</v>
      </c>
      <c r="C4" s="46" t="s">
        <v>65</v>
      </c>
    </row>
    <row r="5" spans="1:3" x14ac:dyDescent="0.25">
      <c r="A5" t="s">
        <v>60</v>
      </c>
      <c r="B5" t="s">
        <v>91</v>
      </c>
      <c r="C5" s="46" t="s">
        <v>90</v>
      </c>
    </row>
    <row r="6" spans="1:3" x14ac:dyDescent="0.25">
      <c r="A6" t="s">
        <v>60</v>
      </c>
      <c r="B6" t="s">
        <v>46</v>
      </c>
      <c r="C6" s="46" t="s">
        <v>66</v>
      </c>
    </row>
    <row r="7" spans="1:3" x14ac:dyDescent="0.25">
      <c r="A7" t="s">
        <v>60</v>
      </c>
      <c r="B7" t="s">
        <v>75</v>
      </c>
      <c r="C7" s="46" t="s">
        <v>74</v>
      </c>
    </row>
    <row r="8" spans="1:3" x14ac:dyDescent="0.25">
      <c r="A8" t="s">
        <v>60</v>
      </c>
      <c r="B8" t="s">
        <v>76</v>
      </c>
      <c r="C8" s="46" t="s">
        <v>77</v>
      </c>
    </row>
    <row r="9" spans="1:3" x14ac:dyDescent="0.25">
      <c r="A9" t="s">
        <v>60</v>
      </c>
      <c r="B9" t="s">
        <v>79</v>
      </c>
      <c r="C9" s="46" t="s">
        <v>80</v>
      </c>
    </row>
    <row r="10" spans="1:3" x14ac:dyDescent="0.25">
      <c r="A10" t="s">
        <v>60</v>
      </c>
      <c r="B10" t="s">
        <v>81</v>
      </c>
      <c r="C10" s="46" t="s">
        <v>82</v>
      </c>
    </row>
    <row r="11" spans="1:3" x14ac:dyDescent="0.25">
      <c r="A11" t="s">
        <v>60</v>
      </c>
      <c r="B11" t="s">
        <v>84</v>
      </c>
      <c r="C11" s="46" t="s">
        <v>83</v>
      </c>
    </row>
    <row r="12" spans="1:3" x14ac:dyDescent="0.25">
      <c r="A12" t="s">
        <v>60</v>
      </c>
      <c r="B12" t="s">
        <v>86</v>
      </c>
      <c r="C12" s="46" t="s">
        <v>85</v>
      </c>
    </row>
    <row r="13" spans="1:3" x14ac:dyDescent="0.25">
      <c r="A13" t="s">
        <v>60</v>
      </c>
      <c r="B13" t="s">
        <v>1</v>
      </c>
      <c r="C13" s="46" t="s">
        <v>89</v>
      </c>
    </row>
    <row r="14" spans="1:3" x14ac:dyDescent="0.25">
      <c r="A14" t="s">
        <v>60</v>
      </c>
      <c r="B14" t="s">
        <v>36</v>
      </c>
      <c r="C14" s="46" t="s">
        <v>88</v>
      </c>
    </row>
  </sheetData>
  <hyperlinks>
    <hyperlink ref="C8" r:id="rId1"/>
    <hyperlink ref="C12" r:id="rId2"/>
    <hyperlink ref="C4" r:id="rId3"/>
    <hyperlink ref="C5" r:id="rId4"/>
    <hyperlink ref="C7" r:id="rId5"/>
    <hyperlink ref="C11" r:id="rId6"/>
    <hyperlink ref="C10" r:id="rId7"/>
    <hyperlink ref="C14" r:id="rId8"/>
    <hyperlink ref="C2" r:id="rId9"/>
    <hyperlink ref="C3" r:id="rId10"/>
    <hyperlink ref="C6" r:id="rId11"/>
    <hyperlink ref="C9" r:id="rId12"/>
    <hyperlink ref="C13" r:id="rId13"/>
  </hyperlinks>
  <pageMargins left="0.7" right="0.7" top="0.75" bottom="0.75" header="0.3" footer="0.3"/>
  <pageSetup paperSize="9" orientation="portrait" r:id="rId14"/>
  <headerFooter>
    <oddHeader>&amp;R&amp;"Arial,Regular"&amp;08&amp;KB3B3B3maib | de uz intern
informaţie accesibilă doar angajaților băncii</oddHeader>
    <evenHeader>&amp;R&amp;"Arial,Regular"&amp;08&amp;KB3B3B3maib | de uz intern
informaţie accesibilă doar angajaților băncii</evenHeader>
    <firstHeader>&amp;R&amp;"Arial,Regular"&amp;08&amp;KB3B3B3maib | de uz intern
informaţie accesibilă doar angajaților băncii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hYmRmNDg4OC1kYzBkLTQ3NGUtOWM2OC01NjRiMjY4MmNiZWYiIG9yaWdpbj0idXNlclNlbGVjdGVkIj48ZWxlbWVudCB1aWQ9ImlkX2NsYXNzaWZpY2F0aW9uX2NvbmZpZGVudGlhbCIgdmFsdWU9IiIgeG1sbnM9Imh0dHA6Ly93d3cuYm9sZG9uamFtZXMuY29tLzIwMDgvMDEvc2llL2ludGVybmFsL2xhYmVsIiAvPjwvc2lzbD48VXNlck5hbWU+TUFJQi1MT0NBTFxlY2F0ZXJpbmEuY2FyYW1hbjwvVXNlck5hbWU+PERhdGVUaW1lPjI4LjA3LjIwMjEgMTM6MzM6MjI8L0RhdGVUaW1lPjxMYWJlbFN0cmluZz5NQUlCIHwgRGUgdXogaW50ZXJ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abdf4888-dc0d-474e-9c68-564b2682cbef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8DEA7AC3-3852-48FC-A8B2-7D7C65EF9F19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A82F2828-B632-4283-96A0-49413D0885E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Banking system balance sheet</vt:lpstr>
      <vt:lpstr>Banking system income statement</vt:lpstr>
      <vt:lpstr>Economy and Banking System</vt:lpstr>
      <vt:lpstr>Source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Evgenii R</dc:creator>
  <dc:description>BJDTCD240725114247BJGMNLT01029575</dc:description>
  <cp:lastModifiedBy>MAIB</cp:lastModifiedBy>
  <dcterms:created xsi:type="dcterms:W3CDTF">2021-07-28T11:30:48Z</dcterms:created>
  <dcterms:modified xsi:type="dcterms:W3CDTF">2025-07-25T16:05:52Z</dcterms:modified>
  <cp:category>maib | de uz intern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4e54a42c-9dd7-4c8b-a653-9f6b1d39fe79</vt:lpwstr>
  </property>
  <property fmtid="{D5CDD505-2E9C-101B-9397-08002B2CF9AE}" pid="3" name="bjSaver">
    <vt:lpwstr>hYp+FmKIfCOJP+VEZR+pVmrb8OCCCvNp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policy="abdf4888-dc0d-474e-9c68-564b2682cbef"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/&gt;&lt;/sisl&gt;</vt:lpwstr>
  </property>
  <property fmtid="{D5CDD505-2E9C-101B-9397-08002B2CF9AE}" pid="6" name="bjClsUserRVM">
    <vt:lpwstr>[]</vt:lpwstr>
  </property>
  <property fmtid="{D5CDD505-2E9C-101B-9397-08002B2CF9AE}" pid="7" name="bjLabelHistoryID">
    <vt:lpwstr>{8DEA7AC3-3852-48FC-A8B2-7D7C65EF9F19}</vt:lpwstr>
  </property>
  <property fmtid="{D5CDD505-2E9C-101B-9397-08002B2CF9AE}" pid="8" name="bjDocumentSecurityLabel">
    <vt:lpwstr>maib | de uz intern</vt:lpwstr>
  </property>
  <property fmtid="{D5CDD505-2E9C-101B-9397-08002B2CF9AE}" pid="9" name="bjRightHeaderLabel-first">
    <vt:lpwstr>&amp;"Arial,Regular"&amp;08&amp;KB3B3B3maib | de uz intern
informaţie accesibilă doar angajaților băncii</vt:lpwstr>
  </property>
  <property fmtid="{D5CDD505-2E9C-101B-9397-08002B2CF9AE}" pid="10" name="bjRightHeaderLabel-even">
    <vt:lpwstr>&amp;"Arial,Regular"&amp;08&amp;KB3B3B3maib | de uz intern
informaţie accesibilă doar angajaților băncii</vt:lpwstr>
  </property>
  <property fmtid="{D5CDD505-2E9C-101B-9397-08002B2CF9AE}" pid="11" name="bjRightHeaderLabel">
    <vt:lpwstr>&amp;"Arial,Regular"&amp;08&amp;KB3B3B3maib | de uz intern
informaţie accesibilă doar angajaților băncii</vt:lpwstr>
  </property>
</Properties>
</file>